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Area" localSheetId="0">'F6a_EAEPED_COG'!$B$2:$I$174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<sst xmlns="http://schemas.openxmlformats.org/spreadsheetml/2006/main" count="162" uniqueCount="89">
  <si>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</si>
  <si>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</si>
  <si>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</si>
  <si>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</si>
  <si>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</si>
  <si>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</si>
  <si>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</si>
  <si>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</si>
  <si>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</si>
  <si>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</si>
  <si>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</si>
  <si>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</si>
  <si>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</si>
  <si>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</si>
  <si>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</si>
  <si>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</si>
  <si>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</si>
  <si>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</si>
  <si>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</si>
  <si>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</si>
  <si>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</si>
  <si>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</si>
  <si>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</si>
  <si>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</si>
  <si>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</si>
  <si>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</si>
  <si>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</si>
  <si>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</si>
  <si>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</si>
  <si>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</si>
  <si>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</si>
  <si>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</si>
  <si>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</si>
  <si>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</si>
  <si>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</si>
  <si>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</si>
  <si>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</si>
  <si>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</si>
  <si>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</si>
  <si>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</si>
  <si>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</si>
  <si>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</si>
  <si>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</si>
  <si>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</si>
  <si>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</si>
  <si>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</si>
  <si>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</si>
  <si>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</si>
  <si>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</si>
  <si>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</si>
  <si>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</si>
  <si>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</si>
  <si>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</si>
  <si>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</si>
  <si>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</si>
  <si>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</si>
  <si>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</si>
  <si>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</si>
  <si>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</si>
  <si>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</si>
  <si>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</si>
  <si>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</si>
  <si>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</si>
  <si>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</si>
  <si>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</si>
  <si>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</si>
  <si>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</si>
  <si>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</si>
  <si>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</si>
  <si>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</si>
  <si>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</si>
  <si>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</si>
  <si>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</si>
  <si>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</si>
  <si>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</si>
  <si>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</si>
  <si>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</si>
  <si>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</si>
  <si>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</si>
  <si>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</si>
  <si>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</si>
  <si>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</si>
  <si>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</si>
  <si>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</si>
  <si>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</si>
  <si>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</si>
  <si>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</si>
  <si>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Municipal de Agua Potable y Alcantarillado de Carmen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</si>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</sst>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161</xdr:row>
      <xdr:rowOff>0</xdr:rowOff>
    </xdr:from>
    <xdr:to>
      <xdr:col>3</xdr:col>
      <xdr:colOff>638175</xdr:colOff>
      <xdr:row>167</xdr:row>
      <xdr:rowOff>104775</xdr:rowOff>
    </xdr:to>
    <xdr:sp>
      <xdr:nvSpPr>
        <xdr:cNvPr id="1" name="8 CuadroTexto"/>
        <xdr:cNvSpPr txBox="1">
          <a:spLocks noChangeArrowheads="1"/>
        </xdr:cNvSpPr>
      </xdr:nvSpPr>
      <xdr:spPr>
        <a:xfrm>
          <a:off x="1771650" y="26660475"/>
          <a:ext cx="29337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4</xdr:col>
      <xdr:colOff>9525</xdr:colOff>
      <xdr:row>161</xdr:row>
      <xdr:rowOff>0</xdr:rowOff>
    </xdr:from>
    <xdr:to>
      <xdr:col>7</xdr:col>
      <xdr:colOff>209550</xdr:colOff>
      <xdr:row>167</xdr:row>
      <xdr:rowOff>152400</xdr:rowOff>
    </xdr:to>
    <xdr:sp>
      <xdr:nvSpPr>
        <xdr:cNvPr id="2" name="9 CuadroTexto"/>
        <xdr:cNvSpPr txBox="1">
          <a:spLocks noChangeArrowheads="1"/>
        </xdr:cNvSpPr>
      </xdr:nvSpPr>
      <xdr:spPr>
        <a:xfrm>
          <a:off x="5143500" y="26660475"/>
          <a:ext cx="32575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4</xdr:col>
      <xdr:colOff>57150</xdr:colOff>
      <xdr:row>168</xdr:row>
      <xdr:rowOff>47625</xdr:rowOff>
    </xdr:from>
    <xdr:to>
      <xdr:col>7</xdr:col>
      <xdr:colOff>209550</xdr:colOff>
      <xdr:row>175</xdr:row>
      <xdr:rowOff>123825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5191125" y="28041600"/>
          <a:ext cx="320992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2</xdr:col>
      <xdr:colOff>733425</xdr:colOff>
      <xdr:row>168</xdr:row>
      <xdr:rowOff>38100</xdr:rowOff>
    </xdr:from>
    <xdr:to>
      <xdr:col>3</xdr:col>
      <xdr:colOff>676275</xdr:colOff>
      <xdr:row>175</xdr:row>
      <xdr:rowOff>76200</xdr:rowOff>
    </xdr:to>
    <xdr:sp>
      <xdr:nvSpPr>
        <xdr:cNvPr id="4" name="11 CuadroTexto"/>
        <xdr:cNvSpPr txBox="1">
          <a:spLocks noChangeArrowheads="1"/>
        </xdr:cNvSpPr>
      </xdr:nvSpPr>
      <xdr:spPr>
        <a:xfrm>
          <a:off x="1733550" y="28032075"/>
          <a:ext cx="30099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 editAs="oneCell">
    <xdr:from>
      <xdr:col>1</xdr:col>
      <xdr:colOff>361950</xdr:colOff>
      <xdr:row>2</xdr:row>
      <xdr:rowOff>0</xdr:rowOff>
    </xdr:from>
    <xdr:to>
      <xdr:col>2</xdr:col>
      <xdr:colOff>342900</xdr:colOff>
      <xdr:row>5</xdr:row>
      <xdr:rowOff>38100</xdr:rowOff>
    </xdr:to>
    <xdr:pic>
      <xdr:nvPicPr>
        <xdr:cNvPr id="5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3375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2</xdr:row>
      <xdr:rowOff>0</xdr:rowOff>
    </xdr:from>
    <xdr:to>
      <xdr:col>8</xdr:col>
      <xdr:colOff>838200</xdr:colOff>
      <xdr:row>5</xdr:row>
      <xdr:rowOff>47625</xdr:rowOff>
    </xdr:to>
    <xdr:pic>
      <xdr:nvPicPr>
        <xdr:cNvPr id="6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3333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1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D14" sqref="D14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136077419.3</v>
      </c>
      <c r="E10" s="14">
        <f t="shared" si="0"/>
        <v>-129999.99999999907</v>
      </c>
      <c r="F10" s="14">
        <f t="shared" si="0"/>
        <v>135947419.29999998</v>
      </c>
      <c r="G10" s="14">
        <f t="shared" si="0"/>
        <v>103297966.6</v>
      </c>
      <c r="H10" s="14">
        <f t="shared" si="0"/>
        <v>87292281.47999999</v>
      </c>
      <c r="I10" s="14">
        <f t="shared" si="0"/>
        <v>32649452.7</v>
      </c>
    </row>
    <row r="11" spans="2:9" ht="12.75">
      <c r="B11" s="3" t="s">
        <v>12</v>
      </c>
      <c r="C11" s="9"/>
      <c r="D11" s="15">
        <f aca="true" t="shared" si="1" ref="D11:I11">SUM(D12:D18)</f>
        <v>67731041.91</v>
      </c>
      <c r="E11" s="15">
        <f t="shared" si="1"/>
        <v>98892.42999999993</v>
      </c>
      <c r="F11" s="15">
        <f t="shared" si="1"/>
        <v>67829934.34</v>
      </c>
      <c r="G11" s="15">
        <f t="shared" si="1"/>
        <v>50053142.48</v>
      </c>
      <c r="H11" s="15">
        <f t="shared" si="1"/>
        <v>43988577.449999996</v>
      </c>
      <c r="I11" s="15">
        <f t="shared" si="1"/>
        <v>17776791.86</v>
      </c>
    </row>
    <row r="12" spans="2:9" ht="12.75">
      <c r="B12" s="13" t="s">
        <v>13</v>
      </c>
      <c r="C12" s="11"/>
      <c r="D12" s="15">
        <v>19261872.15</v>
      </c>
      <c r="E12" s="16">
        <v>70000</v>
      </c>
      <c r="F12" s="16">
        <f>D12+E12</f>
        <v>19331872.15</v>
      </c>
      <c r="G12" s="16">
        <v>14871446.69</v>
      </c>
      <c r="H12" s="16">
        <v>14871446.69</v>
      </c>
      <c r="I12" s="16">
        <f>F12-G12</f>
        <v>4460425.459999999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33392309.86</v>
      </c>
      <c r="E14" s="16">
        <v>592917.57</v>
      </c>
      <c r="F14" s="16">
        <f t="shared" si="2"/>
        <v>33985227.43</v>
      </c>
      <c r="G14" s="16">
        <v>25729736.43</v>
      </c>
      <c r="H14" s="16">
        <v>21912088.33</v>
      </c>
      <c r="I14" s="16">
        <f t="shared" si="3"/>
        <v>8255491</v>
      </c>
    </row>
    <row r="15" spans="2:9" ht="12.75">
      <c r="B15" s="13" t="s">
        <v>16</v>
      </c>
      <c r="C15" s="11"/>
      <c r="D15" s="15">
        <v>5173239.36</v>
      </c>
      <c r="E15" s="16">
        <v>55326.54</v>
      </c>
      <c r="F15" s="16">
        <f t="shared" si="2"/>
        <v>5228565.9</v>
      </c>
      <c r="G15" s="16">
        <v>3528560.57</v>
      </c>
      <c r="H15" s="16">
        <v>3028258.33</v>
      </c>
      <c r="I15" s="16">
        <f t="shared" si="3"/>
        <v>1700005.3300000005</v>
      </c>
    </row>
    <row r="16" spans="2:9" ht="12.75">
      <c r="B16" s="13" t="s">
        <v>17</v>
      </c>
      <c r="C16" s="11"/>
      <c r="D16" s="15">
        <v>7878336.14</v>
      </c>
      <c r="E16" s="16">
        <v>1041501.54</v>
      </c>
      <c r="F16" s="16">
        <f t="shared" si="2"/>
        <v>8919837.68</v>
      </c>
      <c r="G16" s="16">
        <v>5923398.79</v>
      </c>
      <c r="H16" s="16">
        <v>4176784.1</v>
      </c>
      <c r="I16" s="16">
        <f t="shared" si="3"/>
        <v>2996438.8899999997</v>
      </c>
    </row>
    <row r="17" spans="2:9" ht="12.75">
      <c r="B17" s="13" t="s">
        <v>18</v>
      </c>
      <c r="C17" s="11"/>
      <c r="D17" s="15">
        <v>2025284.4</v>
      </c>
      <c r="E17" s="16">
        <v>-1660853.22</v>
      </c>
      <c r="F17" s="16">
        <f t="shared" si="2"/>
        <v>364431.17999999993</v>
      </c>
      <c r="G17" s="16">
        <v>0</v>
      </c>
      <c r="H17" s="16">
        <v>0</v>
      </c>
      <c r="I17" s="16">
        <f t="shared" si="3"/>
        <v>364431.17999999993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12249754.959999999</v>
      </c>
      <c r="E19" s="15">
        <f t="shared" si="4"/>
        <v>-1905532.38</v>
      </c>
      <c r="F19" s="15">
        <f t="shared" si="4"/>
        <v>10344222.58</v>
      </c>
      <c r="G19" s="15">
        <f t="shared" si="4"/>
        <v>6906216.4</v>
      </c>
      <c r="H19" s="15">
        <f t="shared" si="4"/>
        <v>3913864.0499999993</v>
      </c>
      <c r="I19" s="15">
        <f t="shared" si="4"/>
        <v>3438006.1799999997</v>
      </c>
    </row>
    <row r="20" spans="2:9" ht="12.75">
      <c r="B20" s="13" t="s">
        <v>21</v>
      </c>
      <c r="C20" s="11"/>
      <c r="D20" s="15">
        <v>815188.26</v>
      </c>
      <c r="E20" s="16">
        <v>363888.61</v>
      </c>
      <c r="F20" s="15">
        <f aca="true" t="shared" si="5" ref="F20:F28">D20+E20</f>
        <v>1179076.87</v>
      </c>
      <c r="G20" s="16">
        <v>1028641.14</v>
      </c>
      <c r="H20" s="16">
        <v>699370.5</v>
      </c>
      <c r="I20" s="16">
        <f>F20-G20</f>
        <v>150435.7300000001</v>
      </c>
    </row>
    <row r="21" spans="2:9" ht="12.75">
      <c r="B21" s="13" t="s">
        <v>22</v>
      </c>
      <c r="C21" s="11"/>
      <c r="D21" s="15">
        <v>12565.32</v>
      </c>
      <c r="E21" s="16">
        <v>44393.41</v>
      </c>
      <c r="F21" s="15">
        <f t="shared" si="5"/>
        <v>56958.73</v>
      </c>
      <c r="G21" s="16">
        <v>23788.55</v>
      </c>
      <c r="H21" s="16">
        <v>23788.55</v>
      </c>
      <c r="I21" s="16">
        <f aca="true" t="shared" si="6" ref="I21:I83">F21-G21</f>
        <v>33170.18000000001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2452950.67</v>
      </c>
      <c r="E23" s="16">
        <v>-236074.14</v>
      </c>
      <c r="F23" s="15">
        <f t="shared" si="5"/>
        <v>2216876.53</v>
      </c>
      <c r="G23" s="16">
        <v>1683954.04</v>
      </c>
      <c r="H23" s="16">
        <v>990244.21</v>
      </c>
      <c r="I23" s="16">
        <f t="shared" si="6"/>
        <v>532922.4899999998</v>
      </c>
    </row>
    <row r="24" spans="2:9" ht="12.75">
      <c r="B24" s="13" t="s">
        <v>25</v>
      </c>
      <c r="C24" s="11"/>
      <c r="D24" s="15">
        <v>5720183.08</v>
      </c>
      <c r="E24" s="16">
        <v>-3212837.55</v>
      </c>
      <c r="F24" s="15">
        <f t="shared" si="5"/>
        <v>2507345.5300000003</v>
      </c>
      <c r="G24" s="16">
        <v>947605.6</v>
      </c>
      <c r="H24" s="16">
        <v>388066.5</v>
      </c>
      <c r="I24" s="16">
        <f t="shared" si="6"/>
        <v>1559739.9300000002</v>
      </c>
    </row>
    <row r="25" spans="2:9" ht="12.75">
      <c r="B25" s="13" t="s">
        <v>26</v>
      </c>
      <c r="C25" s="11"/>
      <c r="D25" s="15">
        <v>2322498.76</v>
      </c>
      <c r="E25" s="16">
        <v>822686.02</v>
      </c>
      <c r="F25" s="15">
        <f t="shared" si="5"/>
        <v>3145184.78</v>
      </c>
      <c r="G25" s="16">
        <v>2445553.78</v>
      </c>
      <c r="H25" s="16">
        <v>1224115.97</v>
      </c>
      <c r="I25" s="16">
        <f t="shared" si="6"/>
        <v>699631</v>
      </c>
    </row>
    <row r="26" spans="2:9" ht="12.75">
      <c r="B26" s="13" t="s">
        <v>27</v>
      </c>
      <c r="C26" s="11"/>
      <c r="D26" s="15">
        <v>117427.59</v>
      </c>
      <c r="E26" s="16">
        <v>-25205</v>
      </c>
      <c r="F26" s="15">
        <f t="shared" si="5"/>
        <v>92222.59</v>
      </c>
      <c r="G26" s="16">
        <v>25896.48</v>
      </c>
      <c r="H26" s="16">
        <v>22867.9</v>
      </c>
      <c r="I26" s="16">
        <f t="shared" si="6"/>
        <v>66326.11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808941.28</v>
      </c>
      <c r="E28" s="16">
        <v>337616.27</v>
      </c>
      <c r="F28" s="15">
        <f t="shared" si="5"/>
        <v>1146557.55</v>
      </c>
      <c r="G28" s="16">
        <v>750776.81</v>
      </c>
      <c r="H28" s="16">
        <v>565410.42</v>
      </c>
      <c r="I28" s="16">
        <f t="shared" si="6"/>
        <v>395780.74</v>
      </c>
    </row>
    <row r="29" spans="2:9" ht="12.75">
      <c r="B29" s="3" t="s">
        <v>30</v>
      </c>
      <c r="C29" s="9"/>
      <c r="D29" s="15">
        <f aca="true" t="shared" si="7" ref="D29:I29">SUM(D30:D38)</f>
        <v>47373170.910000004</v>
      </c>
      <c r="E29" s="15">
        <f t="shared" si="7"/>
        <v>-10364026.34</v>
      </c>
      <c r="F29" s="15">
        <f t="shared" si="7"/>
        <v>37009144.56999999</v>
      </c>
      <c r="G29" s="15">
        <f t="shared" si="7"/>
        <v>27691802.98</v>
      </c>
      <c r="H29" s="15">
        <f t="shared" si="7"/>
        <v>21732518.89</v>
      </c>
      <c r="I29" s="15">
        <f t="shared" si="7"/>
        <v>9317341.59</v>
      </c>
    </row>
    <row r="30" spans="2:9" ht="12.75">
      <c r="B30" s="13" t="s">
        <v>31</v>
      </c>
      <c r="C30" s="11"/>
      <c r="D30" s="15">
        <v>39287195.94</v>
      </c>
      <c r="E30" s="16">
        <v>-16363990.04</v>
      </c>
      <c r="F30" s="15">
        <f aca="true" t="shared" si="8" ref="F30:F38">D30+E30</f>
        <v>22923205.9</v>
      </c>
      <c r="G30" s="16">
        <v>17062712.2</v>
      </c>
      <c r="H30" s="16">
        <v>17009554.28</v>
      </c>
      <c r="I30" s="16">
        <f t="shared" si="6"/>
        <v>5860493.699999999</v>
      </c>
    </row>
    <row r="31" spans="2:9" ht="12.75">
      <c r="B31" s="13" t="s">
        <v>32</v>
      </c>
      <c r="C31" s="11"/>
      <c r="D31" s="15">
        <v>622290.38</v>
      </c>
      <c r="E31" s="16">
        <v>-27948.81</v>
      </c>
      <c r="F31" s="15">
        <f t="shared" si="8"/>
        <v>594341.57</v>
      </c>
      <c r="G31" s="16">
        <v>257699.25</v>
      </c>
      <c r="H31" s="16">
        <v>157698.8</v>
      </c>
      <c r="I31" s="16">
        <f t="shared" si="6"/>
        <v>336642.31999999995</v>
      </c>
    </row>
    <row r="32" spans="2:9" ht="12.75">
      <c r="B32" s="13" t="s">
        <v>33</v>
      </c>
      <c r="C32" s="11"/>
      <c r="D32" s="15">
        <v>245339.55</v>
      </c>
      <c r="E32" s="16">
        <v>344663.83</v>
      </c>
      <c r="F32" s="15">
        <f t="shared" si="8"/>
        <v>590003.38</v>
      </c>
      <c r="G32" s="16">
        <v>473323.2</v>
      </c>
      <c r="H32" s="16">
        <v>195823.2</v>
      </c>
      <c r="I32" s="16">
        <f t="shared" si="6"/>
        <v>116680.18</v>
      </c>
    </row>
    <row r="33" spans="2:9" ht="12.75">
      <c r="B33" s="13" t="s">
        <v>34</v>
      </c>
      <c r="C33" s="11"/>
      <c r="D33" s="15">
        <v>592277.54</v>
      </c>
      <c r="E33" s="16">
        <v>389641.86</v>
      </c>
      <c r="F33" s="15">
        <f t="shared" si="8"/>
        <v>981919.4</v>
      </c>
      <c r="G33" s="16">
        <v>716759.26</v>
      </c>
      <c r="H33" s="16">
        <v>716111.83</v>
      </c>
      <c r="I33" s="16">
        <f t="shared" si="6"/>
        <v>265160.14</v>
      </c>
    </row>
    <row r="34" spans="2:9" ht="12.75">
      <c r="B34" s="13" t="s">
        <v>35</v>
      </c>
      <c r="C34" s="11"/>
      <c r="D34" s="15">
        <v>3240277.31</v>
      </c>
      <c r="E34" s="16">
        <v>-243686.28</v>
      </c>
      <c r="F34" s="15">
        <f t="shared" si="8"/>
        <v>2996591.0300000003</v>
      </c>
      <c r="G34" s="16">
        <v>2069777.55</v>
      </c>
      <c r="H34" s="16">
        <v>1461144.26</v>
      </c>
      <c r="I34" s="16">
        <f t="shared" si="6"/>
        <v>926813.4800000002</v>
      </c>
    </row>
    <row r="35" spans="2:9" ht="12.75">
      <c r="B35" s="13" t="s">
        <v>36</v>
      </c>
      <c r="C35" s="11"/>
      <c r="D35" s="15">
        <v>50410.38</v>
      </c>
      <c r="E35" s="16">
        <v>15090.02</v>
      </c>
      <c r="F35" s="15">
        <f t="shared" si="8"/>
        <v>65500.399999999994</v>
      </c>
      <c r="G35" s="16">
        <v>21727.25</v>
      </c>
      <c r="H35" s="16">
        <v>21727.25</v>
      </c>
      <c r="I35" s="16">
        <f t="shared" si="6"/>
        <v>43773.149999999994</v>
      </c>
    </row>
    <row r="36" spans="2:9" ht="12.75">
      <c r="B36" s="13" t="s">
        <v>37</v>
      </c>
      <c r="C36" s="11"/>
      <c r="D36" s="15">
        <v>153518.06</v>
      </c>
      <c r="E36" s="16">
        <v>173284.15</v>
      </c>
      <c r="F36" s="15">
        <f t="shared" si="8"/>
        <v>326802.20999999996</v>
      </c>
      <c r="G36" s="16">
        <v>170774.72</v>
      </c>
      <c r="H36" s="16">
        <v>170774.72</v>
      </c>
      <c r="I36" s="16">
        <f t="shared" si="6"/>
        <v>156027.48999999996</v>
      </c>
    </row>
    <row r="37" spans="2:9" ht="12.75">
      <c r="B37" s="13" t="s">
        <v>38</v>
      </c>
      <c r="C37" s="11"/>
      <c r="D37" s="15">
        <v>34482.76</v>
      </c>
      <c r="E37" s="16">
        <v>4387.24</v>
      </c>
      <c r="F37" s="15">
        <f t="shared" si="8"/>
        <v>38870</v>
      </c>
      <c r="G37" s="16">
        <v>34612.07</v>
      </c>
      <c r="H37" s="16">
        <v>34612.07</v>
      </c>
      <c r="I37" s="16">
        <f t="shared" si="6"/>
        <v>4257.93</v>
      </c>
    </row>
    <row r="38" spans="2:9" ht="12.75">
      <c r="B38" s="13" t="s">
        <v>39</v>
      </c>
      <c r="C38" s="11"/>
      <c r="D38" s="15">
        <v>3147378.99</v>
      </c>
      <c r="E38" s="16">
        <v>5344531.69</v>
      </c>
      <c r="F38" s="15">
        <f t="shared" si="8"/>
        <v>8491910.68</v>
      </c>
      <c r="G38" s="16">
        <v>6884417.48</v>
      </c>
      <c r="H38" s="16">
        <v>1965072.48</v>
      </c>
      <c r="I38" s="16">
        <f t="shared" si="6"/>
        <v>1607493.1999999993</v>
      </c>
    </row>
    <row r="39" spans="2:9" ht="25.5" customHeight="1">
      <c r="B39" s="37" t="s">
        <v>40</v>
      </c>
      <c r="C39" s="38"/>
      <c r="D39" s="15">
        <f aca="true" t="shared" si="9" ref="D39:I39">SUM(D40:D48)</f>
        <v>3155983.5</v>
      </c>
      <c r="E39" s="15">
        <f t="shared" si="9"/>
        <v>120</v>
      </c>
      <c r="F39" s="15">
        <f>SUM(F40:F48)</f>
        <v>3156103.5</v>
      </c>
      <c r="G39" s="15">
        <f t="shared" si="9"/>
        <v>2395829.49</v>
      </c>
      <c r="H39" s="15">
        <f t="shared" si="9"/>
        <v>2128880.91</v>
      </c>
      <c r="I39" s="15">
        <f t="shared" si="9"/>
        <v>760274.0099999998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12600</v>
      </c>
      <c r="E43" s="16">
        <v>0</v>
      </c>
      <c r="F43" s="15">
        <f t="shared" si="10"/>
        <v>12600</v>
      </c>
      <c r="G43" s="16">
        <v>0</v>
      </c>
      <c r="H43" s="16">
        <v>0</v>
      </c>
      <c r="I43" s="16">
        <f t="shared" si="6"/>
        <v>12600</v>
      </c>
    </row>
    <row r="44" spans="2:9" ht="12.75">
      <c r="B44" s="13" t="s">
        <v>45</v>
      </c>
      <c r="C44" s="11"/>
      <c r="D44" s="15">
        <v>3142383.5</v>
      </c>
      <c r="E44" s="16">
        <v>0</v>
      </c>
      <c r="F44" s="15">
        <f t="shared" si="10"/>
        <v>3142383.5</v>
      </c>
      <c r="G44" s="16">
        <v>2395689.49</v>
      </c>
      <c r="H44" s="16">
        <v>2128740.91</v>
      </c>
      <c r="I44" s="16">
        <f t="shared" si="6"/>
        <v>746694.0099999998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1000</v>
      </c>
      <c r="E47" s="16">
        <v>120</v>
      </c>
      <c r="F47" s="15">
        <f t="shared" si="10"/>
        <v>1120</v>
      </c>
      <c r="G47" s="16">
        <v>140</v>
      </c>
      <c r="H47" s="16">
        <v>140</v>
      </c>
      <c r="I47" s="16">
        <f t="shared" si="6"/>
        <v>980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2165532.54</v>
      </c>
      <c r="E49" s="15">
        <f t="shared" si="11"/>
        <v>-764915.51</v>
      </c>
      <c r="F49" s="15">
        <f t="shared" si="11"/>
        <v>1400617.03</v>
      </c>
      <c r="G49" s="15">
        <f t="shared" si="11"/>
        <v>259360.94999999998</v>
      </c>
      <c r="H49" s="15">
        <f t="shared" si="11"/>
        <v>178024.28</v>
      </c>
      <c r="I49" s="15">
        <f t="shared" si="11"/>
        <v>1141256.08</v>
      </c>
    </row>
    <row r="50" spans="2:9" ht="12.75">
      <c r="B50" s="13" t="s">
        <v>51</v>
      </c>
      <c r="C50" s="11"/>
      <c r="D50" s="15">
        <v>263500.07</v>
      </c>
      <c r="E50" s="16">
        <v>-150089.38</v>
      </c>
      <c r="F50" s="15">
        <f t="shared" si="10"/>
        <v>113410.69</v>
      </c>
      <c r="G50" s="16">
        <v>41305.18</v>
      </c>
      <c r="H50" s="16">
        <v>7900</v>
      </c>
      <c r="I50" s="16">
        <f t="shared" si="6"/>
        <v>72105.51000000001</v>
      </c>
    </row>
    <row r="51" spans="2:9" ht="12.75">
      <c r="B51" s="13" t="s">
        <v>52</v>
      </c>
      <c r="C51" s="11"/>
      <c r="D51" s="15">
        <v>0</v>
      </c>
      <c r="E51" s="16">
        <v>10000</v>
      </c>
      <c r="F51" s="15">
        <f t="shared" si="10"/>
        <v>10000</v>
      </c>
      <c r="G51" s="16">
        <v>8620.69</v>
      </c>
      <c r="H51" s="16">
        <v>8620.69</v>
      </c>
      <c r="I51" s="16">
        <f t="shared" si="6"/>
        <v>1379.3099999999995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394815.38</v>
      </c>
      <c r="E53" s="16">
        <v>-191670</v>
      </c>
      <c r="F53" s="15">
        <f t="shared" si="10"/>
        <v>203145.38</v>
      </c>
      <c r="G53" s="16">
        <v>0</v>
      </c>
      <c r="H53" s="16">
        <v>0</v>
      </c>
      <c r="I53" s="16">
        <f t="shared" si="6"/>
        <v>203145.38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1507217.09</v>
      </c>
      <c r="E55" s="16">
        <v>-449008.13</v>
      </c>
      <c r="F55" s="15">
        <f t="shared" si="10"/>
        <v>1058208.96</v>
      </c>
      <c r="G55" s="16">
        <v>193583.08</v>
      </c>
      <c r="H55" s="16">
        <v>145651.59</v>
      </c>
      <c r="I55" s="16">
        <f t="shared" si="6"/>
        <v>864625.88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15852</v>
      </c>
      <c r="F58" s="15">
        <f t="shared" si="10"/>
        <v>15852</v>
      </c>
      <c r="G58" s="16">
        <v>15852</v>
      </c>
      <c r="H58" s="16">
        <v>15852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6796978.8</v>
      </c>
      <c r="F72" s="15">
        <f>SUM(F73:F75)</f>
        <v>6796978.8</v>
      </c>
      <c r="G72" s="15">
        <f>SUM(G73:G75)</f>
        <v>6601405.6</v>
      </c>
      <c r="H72" s="15">
        <f>SUM(H73:H75)</f>
        <v>5960207.2</v>
      </c>
      <c r="I72" s="16">
        <f t="shared" si="6"/>
        <v>195573.2000000002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>
        <v>0</v>
      </c>
      <c r="E75" s="16">
        <v>6796978.8</v>
      </c>
      <c r="F75" s="15">
        <f t="shared" si="10"/>
        <v>6796978.8</v>
      </c>
      <c r="G75" s="16">
        <v>6601405.6</v>
      </c>
      <c r="H75" s="16">
        <v>5960207.2</v>
      </c>
      <c r="I75" s="16">
        <f t="shared" si="6"/>
        <v>195573.2000000002</v>
      </c>
    </row>
    <row r="76" spans="2:9" ht="12.75">
      <c r="B76" s="3" t="s">
        <v>77</v>
      </c>
      <c r="C76" s="9"/>
      <c r="D76" s="15">
        <f>SUM(D77:D83)</f>
        <v>3401935.48</v>
      </c>
      <c r="E76" s="15">
        <f>SUM(E77:E83)</f>
        <v>6008483</v>
      </c>
      <c r="F76" s="15">
        <f>SUM(F77:F83)</f>
        <v>9410418.48</v>
      </c>
      <c r="G76" s="15">
        <f>SUM(G77:G83)</f>
        <v>9390208.7</v>
      </c>
      <c r="H76" s="15">
        <f>SUM(H77:H83)</f>
        <v>9390208.7</v>
      </c>
      <c r="I76" s="16">
        <f t="shared" si="6"/>
        <v>20209.780000001192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3401935.48</v>
      </c>
      <c r="E83" s="16">
        <v>6008483</v>
      </c>
      <c r="F83" s="15">
        <f t="shared" si="10"/>
        <v>9410418.48</v>
      </c>
      <c r="G83" s="16">
        <v>9390208.7</v>
      </c>
      <c r="H83" s="16">
        <v>9390208.7</v>
      </c>
      <c r="I83" s="16">
        <f t="shared" si="6"/>
        <v>20209.780000001192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130000</v>
      </c>
      <c r="F85" s="21">
        <f t="shared" si="12"/>
        <v>130000</v>
      </c>
      <c r="G85" s="21">
        <f>G86+G104+G94+G114+G124+G134+G138+G147+G151</f>
        <v>112069.37</v>
      </c>
      <c r="H85" s="21">
        <f>H86+H104+H94+H114+H124+H134+H138+H147+H151</f>
        <v>112069.37</v>
      </c>
      <c r="I85" s="21">
        <f t="shared" si="12"/>
        <v>17930.630000000005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39130</v>
      </c>
      <c r="F94" s="15">
        <f>SUM(F95:F103)</f>
        <v>39130</v>
      </c>
      <c r="G94" s="15">
        <f>SUM(G95:G103)</f>
        <v>33733.16</v>
      </c>
      <c r="H94" s="15">
        <f>SUM(H95:H103)</f>
        <v>33733.16</v>
      </c>
      <c r="I94" s="16">
        <f t="shared" si="13"/>
        <v>5396.8399999999965</v>
      </c>
    </row>
    <row r="95" spans="2:9" ht="12.75">
      <c r="B95" s="13" t="s">
        <v>21</v>
      </c>
      <c r="C95" s="11"/>
      <c r="D95" s="15">
        <v>0</v>
      </c>
      <c r="E95" s="16">
        <v>39000</v>
      </c>
      <c r="F95" s="15">
        <f t="shared" si="14"/>
        <v>39000</v>
      </c>
      <c r="G95" s="16">
        <v>33620.69</v>
      </c>
      <c r="H95" s="16">
        <v>33620.69</v>
      </c>
      <c r="I95" s="16">
        <f t="shared" si="13"/>
        <v>5379.309999999998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0</v>
      </c>
      <c r="E100" s="16">
        <v>130</v>
      </c>
      <c r="F100" s="15">
        <f t="shared" si="14"/>
        <v>130</v>
      </c>
      <c r="G100" s="16">
        <v>112.47</v>
      </c>
      <c r="H100" s="16">
        <v>112.47</v>
      </c>
      <c r="I100" s="16">
        <f t="shared" si="13"/>
        <v>17.53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80870</v>
      </c>
      <c r="F104" s="15">
        <f>SUM(F105:F113)</f>
        <v>80870</v>
      </c>
      <c r="G104" s="15">
        <f>SUM(G105:G113)</f>
        <v>69715.51999999999</v>
      </c>
      <c r="H104" s="15">
        <f>SUM(H105:H113)</f>
        <v>69715.51999999999</v>
      </c>
      <c r="I104" s="16">
        <f t="shared" si="13"/>
        <v>11154.48000000001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35000</v>
      </c>
      <c r="F107" s="16">
        <f t="shared" si="15"/>
        <v>35000</v>
      </c>
      <c r="G107" s="16">
        <v>31108.2</v>
      </c>
      <c r="H107" s="16">
        <v>31108.2</v>
      </c>
      <c r="I107" s="16">
        <f t="shared" si="13"/>
        <v>3891.7999999999993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>
        <v>0</v>
      </c>
      <c r="E110" s="16">
        <v>15000</v>
      </c>
      <c r="F110" s="16">
        <f t="shared" si="15"/>
        <v>15000</v>
      </c>
      <c r="G110" s="16">
        <v>11995.25</v>
      </c>
      <c r="H110" s="16">
        <v>11995.25</v>
      </c>
      <c r="I110" s="16">
        <f t="shared" si="13"/>
        <v>3004.75</v>
      </c>
    </row>
    <row r="111" spans="2:9" ht="12.75">
      <c r="B111" s="13" t="s">
        <v>37</v>
      </c>
      <c r="C111" s="11"/>
      <c r="D111" s="15">
        <v>0</v>
      </c>
      <c r="E111" s="16">
        <v>0</v>
      </c>
      <c r="F111" s="16">
        <f t="shared" si="15"/>
        <v>0</v>
      </c>
      <c r="G111" s="16">
        <v>0</v>
      </c>
      <c r="H111" s="16">
        <v>0</v>
      </c>
      <c r="I111" s="16">
        <f t="shared" si="13"/>
        <v>0</v>
      </c>
    </row>
    <row r="112" spans="2:9" ht="12.75">
      <c r="B112" s="13" t="s">
        <v>38</v>
      </c>
      <c r="C112" s="11"/>
      <c r="D112" s="15">
        <v>0</v>
      </c>
      <c r="E112" s="16">
        <v>30870</v>
      </c>
      <c r="F112" s="16">
        <f t="shared" si="15"/>
        <v>30870</v>
      </c>
      <c r="G112" s="16">
        <v>26612.07</v>
      </c>
      <c r="H112" s="16">
        <v>26612.07</v>
      </c>
      <c r="I112" s="16">
        <f t="shared" si="13"/>
        <v>4257.93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10000</v>
      </c>
      <c r="F124" s="15">
        <f>SUM(F125:F133)</f>
        <v>10000</v>
      </c>
      <c r="G124" s="15">
        <f>SUM(G125:G133)</f>
        <v>8620.69</v>
      </c>
      <c r="H124" s="15">
        <f>SUM(H125:H133)</f>
        <v>8620.69</v>
      </c>
      <c r="I124" s="16">
        <f t="shared" si="13"/>
        <v>1379.3099999999995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>
        <v>0</v>
      </c>
      <c r="E126" s="16">
        <v>10000</v>
      </c>
      <c r="F126" s="16">
        <f aca="true" t="shared" si="17" ref="F126:F133">D126+E126</f>
        <v>10000</v>
      </c>
      <c r="G126" s="16">
        <v>8620.69</v>
      </c>
      <c r="H126" s="16">
        <v>8620.69</v>
      </c>
      <c r="I126" s="16">
        <f t="shared" si="13"/>
        <v>1379.3099999999995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136077419.3</v>
      </c>
      <c r="E160" s="14">
        <f t="shared" si="21"/>
        <v>9.313225746154785E-10</v>
      </c>
      <c r="F160" s="14">
        <f t="shared" si="21"/>
        <v>136077419.29999998</v>
      </c>
      <c r="G160" s="14">
        <f t="shared" si="21"/>
        <v>103410035.97</v>
      </c>
      <c r="H160" s="14">
        <f t="shared" si="21"/>
        <v>87404350.85</v>
      </c>
      <c r="I160" s="14">
        <f t="shared" si="21"/>
        <v>32667383.33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55" r:id="rId2"/>
  <rowBreaks count="2" manualBreakCount="2">
    <brk id="84" max="255" man="1"/>
    <brk id="174" min="1" max="8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Municipal de Agua Potable y Alcantarillado de </cp:lastModifiedBy>
  <cp:lastPrinted>2016-12-20T19:53:14Z</cp:lastPrinted>
  <dcterms:created xsi:type="dcterms:W3CDTF">2016-10-11T20:25:15Z</dcterms:created>
  <dcterms:modified xsi:type="dcterms:W3CDTF">2023-10-19T21:03:08Z</dcterms:modified>
  <cp:category/>
  <cp:version/>
  <cp:contentType/>
  <cp:contentStatus/>
</cp:coreProperties>
</file>