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FORME 2022 2 DO TRIMESTRE MODIFICADO\2DO INF MOD. 2022 TOTALES POR AÑO\"/>
    </mc:Choice>
  </mc:AlternateContent>
  <xr:revisionPtr revIDLastSave="0" documentId="13_ncr:1_{978B3B11-B61C-487E-815A-7EEA3E1318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lacion Obras" sheetId="2" r:id="rId1"/>
  </sheets>
  <definedNames>
    <definedName name="_xlnm.Print_Area" localSheetId="0">'Relacion Obras'!$A$1:$G$159</definedName>
    <definedName name="_xlnm.Print_Titles" localSheetId="0">'Relacion Obras'!$1:$6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0" i="2" l="1"/>
  <c r="F141" i="2"/>
  <c r="F142" i="2"/>
  <c r="F143" i="2"/>
  <c r="F144" i="2"/>
  <c r="F145" i="2"/>
  <c r="F132" i="2"/>
  <c r="F133" i="2"/>
  <c r="F134" i="2"/>
  <c r="F135" i="2"/>
  <c r="F136" i="2"/>
  <c r="F137" i="2"/>
  <c r="F138" i="2"/>
  <c r="F139" i="2"/>
  <c r="F131" i="2"/>
  <c r="F127" i="2"/>
  <c r="F128" i="2"/>
  <c r="F126" i="2"/>
  <c r="F122" i="2"/>
  <c r="F123" i="2"/>
  <c r="F124" i="2"/>
  <c r="F125" i="2"/>
  <c r="F121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04" i="2"/>
  <c r="F103" i="2"/>
  <c r="F99" i="2"/>
  <c r="F100" i="2"/>
  <c r="F101" i="2"/>
  <c r="F102" i="2"/>
  <c r="F98" i="2"/>
  <c r="F92" i="2"/>
  <c r="F93" i="2"/>
  <c r="F94" i="2"/>
  <c r="F95" i="2"/>
  <c r="F90" i="2"/>
  <c r="F91" i="2"/>
  <c r="F81" i="2"/>
  <c r="F82" i="2"/>
  <c r="F80" i="2"/>
  <c r="F84" i="2"/>
  <c r="F85" i="2"/>
  <c r="F86" i="2"/>
  <c r="F87" i="2"/>
  <c r="F88" i="2"/>
  <c r="F89" i="2"/>
  <c r="F83" i="2"/>
  <c r="F76" i="2"/>
  <c r="F77" i="2"/>
  <c r="F75" i="2"/>
  <c r="F74" i="2"/>
  <c r="F72" i="2"/>
  <c r="F73" i="2"/>
  <c r="F68" i="2"/>
  <c r="F69" i="2"/>
  <c r="F70" i="2"/>
  <c r="F71" i="2"/>
  <c r="F67" i="2"/>
  <c r="F61" i="2"/>
  <c r="F62" i="2"/>
  <c r="F63" i="2"/>
  <c r="F64" i="2"/>
  <c r="F60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43" i="2"/>
  <c r="F41" i="2"/>
  <c r="F42" i="2"/>
  <c r="F32" i="2"/>
  <c r="F33" i="2"/>
  <c r="F34" i="2"/>
  <c r="F35" i="2"/>
  <c r="F36" i="2"/>
  <c r="F37" i="2"/>
  <c r="F38" i="2"/>
  <c r="F39" i="2"/>
  <c r="F40" i="2"/>
  <c r="F31" i="2"/>
  <c r="F23" i="2"/>
  <c r="F24" i="2"/>
  <c r="F25" i="2"/>
  <c r="F26" i="2"/>
  <c r="F27" i="2"/>
  <c r="F28" i="2"/>
  <c r="F22" i="2"/>
  <c r="F13" i="2"/>
  <c r="F14" i="2"/>
  <c r="F15" i="2"/>
  <c r="F16" i="2"/>
  <c r="F17" i="2"/>
  <c r="F18" i="2"/>
  <c r="F19" i="2"/>
  <c r="F12" i="2"/>
  <c r="F9" i="2"/>
  <c r="F10" i="2" s="1"/>
  <c r="F58" i="2" l="1"/>
  <c r="F78" i="2"/>
  <c r="F129" i="2"/>
  <c r="F146" i="2"/>
  <c r="F119" i="2"/>
  <c r="F96" i="2"/>
  <c r="F65" i="2"/>
  <c r="F20" i="2"/>
  <c r="F29" i="2"/>
  <c r="F147" i="2" l="1"/>
</calcChain>
</file>

<file path=xl/sharedStrings.xml><?xml version="1.0" encoding="utf-8"?>
<sst xmlns="http://schemas.openxmlformats.org/spreadsheetml/2006/main" count="420" uniqueCount="267">
  <si>
    <t>OBSERVACION</t>
  </si>
  <si>
    <t>Obras en proceso</t>
  </si>
  <si>
    <t>Rehabilitacion de la red de distribucion de Nuevo Progreso.</t>
  </si>
  <si>
    <t>Suministro de Micromedidores para el Equipamiento de Tomas Domiciliarias en diversas Colonias de la Cd.</t>
  </si>
  <si>
    <t>Rehabilitacion del Sistema de Agua Potable de la localidad de Atasta.</t>
  </si>
  <si>
    <t>Rehabilitación de las Instalaciones  del Pozo num. 8 de la Zona de Captación de Chicbul-Carmen</t>
  </si>
  <si>
    <t>Rehabilitación de las Instalaciones del pozo No. 6 en Carmen</t>
  </si>
  <si>
    <t>Rehabilitación de las Instalaciones del pozo No. 7 en Carmen</t>
  </si>
  <si>
    <t>Rehabilitacion de las Instalaciones del Pozo No. 5 Carmen</t>
  </si>
  <si>
    <t>Rehabilitación de fuga en la Red de Distribucion  y tomas domiciliarias en Cd. Del Carmen.</t>
  </si>
  <si>
    <t>Construccion de Galerìa Filtrante Cercado de Terreno, Equipo Electronico en Valle de Solidaridad , Murallas de Campeche y Generalisimo Morelos</t>
  </si>
  <si>
    <t>Rehabilitaciòn de los Sistemas de Agua Potable en las Localidades Chinal y Sacrificio.</t>
  </si>
  <si>
    <t>Rehabilitaciòn de los sistemas de Agua Potable de las Localidades Nicolas Bravo, Aguacatal, Jose Maria Pino Suarez, Independencia, 18 de Marzo, Pital Viejo.</t>
  </si>
  <si>
    <t>Rehabilitaciòn de los sistemas de Agua potable de las Localidades de Fernando Foglio y Centauro del Norte.</t>
  </si>
  <si>
    <t>Construcción de la cisterna de Almacenamiento de 100'm3 y rehabilitación de las instalaciones</t>
  </si>
  <si>
    <t>Programa Anual de Desinfecciòn en 41 Sistema del Municipio</t>
  </si>
  <si>
    <t>Reubicaciòn de la linea del Acueducto Chicbul-Carmen en los tres puentes de Sabancuy</t>
  </si>
  <si>
    <t>Programa de Detenciòn, Diagnostico y Reparaciòn de Fugas</t>
  </si>
  <si>
    <t>Suministro e Instalacion de Micromedidores en la Zona Oriente de la Ciudad.</t>
  </si>
  <si>
    <t>Suministro e Instalacion de Micromedidores en la Zona Poniente de la Ciudad.</t>
  </si>
  <si>
    <t>Rehabilitaciòn de las Plantas de Emergencias en Zona de Capataciòn.</t>
  </si>
  <si>
    <t>Rehabilitaciòn de la Planta de Tratamiento del Fraccionamiento Reforma.</t>
  </si>
  <si>
    <t>Adecuaciòn e Interconexion del carcamo Carmen II</t>
  </si>
  <si>
    <t>Construccion de Galerìa Rehabilitacion de la Planta de Tratamiento Omosis e Inversa. Nvo. Progreso</t>
  </si>
  <si>
    <t>Rehabilitación y Sectorización de la Red de Agua Potable en la Colonia Manigua Cd. Del Carmen.</t>
  </si>
  <si>
    <t>Ampliación de la red de distribuación de tomas domiciliarias en la colonia Restilo de las pilas</t>
  </si>
  <si>
    <t>NO HAY DOCUMENTACION</t>
  </si>
  <si>
    <t>Ampliación de la red de distribuación de tomas domiciliarias en la colonia 23 de julio</t>
  </si>
  <si>
    <t>Ampliación de la red de distribuación de tomas domiciliarias en la colonia obrera</t>
  </si>
  <si>
    <t>Reparacion y sustitución en infraestructura para la eliminación de fugas en tuberias y tomas domiciliarias</t>
  </si>
  <si>
    <t>Suministro de macro y micromedidores</t>
  </si>
  <si>
    <t>Construcción de banco de transformación de 34 kv en bote 1 km 55</t>
  </si>
  <si>
    <t>Sectoriación de red de distribución zona FATIMA</t>
  </si>
  <si>
    <t>Sectoriación de red de distribución zona puerto pesquero</t>
  </si>
  <si>
    <t>Programa anual de desinfección en los 39 sistemas del municipio</t>
  </si>
  <si>
    <t>Suministro de micromedidores para el equipamiento de tomas domiciliarias en isla aguada</t>
  </si>
  <si>
    <t>Suministro de micromedidores para el equipamiento de tomas domiciliarias en sabancuy</t>
  </si>
  <si>
    <t>Suministro de micromedidores para el equipamiento de tomas domiciliarias en los fraccionamientos infonavit arcila y reforma</t>
  </si>
  <si>
    <t>Construcción de galeria filtrante cerca perimetral y equipamiento electromecanico santa rita</t>
  </si>
  <si>
    <t>Rehabilitación integral del sistema de agua potable de san antonio cardenas</t>
  </si>
  <si>
    <t>Rehabilitacion del Sistema de Agua Potable en la Localidad de Puerto Rico.</t>
  </si>
  <si>
    <t>Rehabilitaciòn Integral del Sistema de Agua Potable de la Comunidad de Atasta.</t>
  </si>
  <si>
    <t>Suministro e Instalaciòn de Micromedidores en Tomas Domiciliarias en Carmen.</t>
  </si>
  <si>
    <t>Rehabilitaciòn de la Planta de Tratamiento del Fraccionamiento Arcila.</t>
  </si>
  <si>
    <t>Ampliación de la red de agua potable en la Comunidad de Chicbul</t>
  </si>
  <si>
    <t>Adecuación de la distribución de agua potable en la Localidad de Adolfo Lopez Mateos.</t>
  </si>
  <si>
    <t>Construcción de tanque elevado de agua potable de 50m3 de Capacidad en Aguacatal</t>
  </si>
  <si>
    <t>Rehabilitación del sistema de agua potable en a la Comunidad de Enrique Rodríguez Cano.</t>
  </si>
  <si>
    <t>Sustitucion de la linea de agua potable en la Colonia Caracol</t>
  </si>
  <si>
    <t>Sustitucion de la red de  agua potable en el Fraccionamiento Arcila</t>
  </si>
  <si>
    <t>Adquisicion de equipos electromecanicos de Chicbul Carmen</t>
  </si>
  <si>
    <t>Adquisicion de 3000 micromedidores de 1/2" para toma domiciliaria en diversas colonias de Cd del Carmen</t>
  </si>
  <si>
    <t>Adquisicion de Plantas de Emergencia en Zona de Captacion de Acueducto Carmen</t>
  </si>
  <si>
    <t>Rehabilitacion de los Sistemas de agua potable de las Comunidades de Oxcabal y Chekubul</t>
  </si>
  <si>
    <t>Rehabilitacion del sistema de agua potable de la Comunidad Chinal</t>
  </si>
  <si>
    <t>Rehabilitacion del sistema de agua potable de la Localidad de Independencia</t>
  </si>
  <si>
    <t>Adquisiscion de tuberia de PVC para drenaje pluvial  en diversas calles de Cd del Carmen</t>
  </si>
  <si>
    <t>Construcción de Galería Filtrante en la comunidad de Atasta</t>
  </si>
  <si>
    <t>Adquisicion de Plantas de Emergencia en los Carcamos de Rebombeo del Acueducto Chicbul-Carmen</t>
  </si>
  <si>
    <t>Sustitucion de la red de  agua potable en el Fraccionamiento San Manuel</t>
  </si>
  <si>
    <t>Rehabilitacion de la red de distribucion en colonias Morelos, Justo Sierra y San Carlos</t>
  </si>
  <si>
    <t>Rehabilitacion de los sistemas de agua potable de las Localidades de Venustiano Carranza, Nuevo Chontalpa y Nuevo Pital</t>
  </si>
  <si>
    <t>Construccion de Sistema de Sanamiento por Medio de Vacio en Fraccionamiento Fovisste</t>
  </si>
  <si>
    <t>Construccion de planta de tratamiento de aguas residuales en el Fraccionamiento Fovissste</t>
  </si>
  <si>
    <t>Perforacion de pozo de la Localidad de Centauro del Norte</t>
  </si>
  <si>
    <t>Construcción de Galería filtrante en la comunidad de Nuevo Progreso</t>
  </si>
  <si>
    <t>Programa Anual de Desinfeccion de los 59 Sistemas del Municipio</t>
  </si>
  <si>
    <t>Sustitucion de la linea de agua potable en la calle 40 entre 31 y 35 y calle 47 entre 20 y 26</t>
  </si>
  <si>
    <t>Adquisicion de materiales para la sustitucion de linea de agua potable en callles de Concreto</t>
  </si>
  <si>
    <t>Rehabilitacion del Sistema de Agua Potable de la Localidad de Quebrache, Ampliación de la red de distribución de la Localidad de Aguacatal</t>
  </si>
  <si>
    <t>Rehabilitación del sistema de Agua Potable de la Localidad de San Isidro</t>
  </si>
  <si>
    <t>Ampliación de la red de distribución  y tomas domiciliarias de la Localidad de Conquista Campesina</t>
  </si>
  <si>
    <t>Construcción de subestación electrica en zona de captación de la localidad de km 59 y abelardo L. Rodriguezy ampliación de la Red de Distribución de la localidad de Chekubul.</t>
  </si>
  <si>
    <t>Adquisición de material para reparación de fugas en la red de distribución y en tomas domiciliarias en la Península de Atasta.</t>
  </si>
  <si>
    <t>Construcción de casetas de protección de las válvulas de alivio en el tramo Carmen a Isla Aguada del acueducto Chicbul-Carmen.</t>
  </si>
  <si>
    <t>Rehabilitación del reactor biológico no. 2 de la planta de tratamiento del fraccionamiento Arcila.</t>
  </si>
  <si>
    <t>Rehabilitación del sistema de agua potable de la localidad Ignacio Gutiérrez.</t>
  </si>
  <si>
    <t>Adquisición de material para sustitución de líneas de distribución en diversas calles de Cd. del Carmen.</t>
  </si>
  <si>
    <t>Construcción de tanque elevado de 50 m3  de capacidad de la localidad de Chekubul.</t>
  </si>
  <si>
    <t>Ampliación de la red de distribución de la localidad 18 de marzo.</t>
  </si>
  <si>
    <t>Programa anual de desinfección de agua en los 59 sistemas del municipio de carmen</t>
  </si>
  <si>
    <t>Reubicación de la línea de conducción de 24” de diámetro acueducto-carmen en el km. 56 + 425, Sabancuy, Carmen, Campeche.</t>
  </si>
  <si>
    <t>Adquisición de equipos de bombeo motor-bomba en el acueducto Chicbul-Carmen.</t>
  </si>
  <si>
    <t>Adquisición de plantas potabilizadoras para las localidades de Santa Rita, Murallas De Campeche y Juan de la Cabada Vera.</t>
  </si>
  <si>
    <t>Ampliación y rehabilitación del sistema de agua potable de la localidad Santa Rita.</t>
  </si>
  <si>
    <t>Ampliación y rehabilitación del sistema de agua potable de la localidad Murallas de Campeche.</t>
  </si>
  <si>
    <t>Ampliación y Rehabilitación de sistemas de agua potable en la localidad de murallas de campeche ( primera estimación)</t>
  </si>
  <si>
    <t>Ampliación y Rehabilitación de sistemas de agua potable en la localidad de Santa Rita ( primera estimación)</t>
  </si>
  <si>
    <t>Programa anual de desinfección de cloro en 49 sistemas del municipio.</t>
  </si>
  <si>
    <t>Construcción de pozo profundo en la localidad de Venustiano Carranza.</t>
  </si>
  <si>
    <t>Adecuación del sistema de agua potable en la localidad de Justo Sierra Méndez 2.</t>
  </si>
  <si>
    <t>Supervisión tecnica den las comunidades de Murallas de Campeche y Santa Rita.</t>
  </si>
  <si>
    <t>Atención social en las comunidades de Murallas de Campeche y Santa Rita.</t>
  </si>
  <si>
    <t>Ampliación de la red de distribución de agua potable (con una meta de 1.59km) en la localidad de Abelardo L. Rodríguez</t>
  </si>
  <si>
    <t>Ampliación de la red de distribución de agua potable (con una meta de 1.64km) en la localidad de Isla Aguada</t>
  </si>
  <si>
    <t>Rehabilitación del sistema de agua potable en la localidad de Plan de Ayala</t>
  </si>
  <si>
    <t>Perforación de pozo profundo  y rehabilitación de las instalaciones del sistema de agua potable de la localidad de Vista Alegre</t>
  </si>
  <si>
    <t>Rehabilitación de equipos electromecánicos de zona de captación en: Nuevo Progreso, Nueva Chontalpa, Enrique Rodríguez Cano, Juan de la Cabada Vera y Ciudad del Carmen y Zona de Captación Chicbul</t>
  </si>
  <si>
    <t>Ampliación de Infraestructura del Cárcamo de Rebombeo, en la Col. Justo Sierra en Ciudad del Carmen</t>
  </si>
  <si>
    <t>Rehabilitacion del Sistema de Agua Potable de la Comunidad el Sacrificio</t>
  </si>
  <si>
    <t>1a, 2a y 3a elaboracion de estudio simplificado de la situación del sistema municipal de agua potable , drenaje y sanemamiento del organismo operador de Carmen</t>
  </si>
  <si>
    <t>Finiquito elaboracion de estudio simplificado de la situación del sistema municipal de agua potable , drenaje y sanemamiento del organismo operador de carmen</t>
  </si>
  <si>
    <t>Ampliación de la red de agua potable en la Comunidad de la Cristalina</t>
  </si>
  <si>
    <t>NUM. INVENTARIO</t>
  </si>
  <si>
    <t>613 1 03 001</t>
  </si>
  <si>
    <t>613 1 03 002</t>
  </si>
  <si>
    <t>613 1 03 003</t>
  </si>
  <si>
    <t>613 1 06 001</t>
  </si>
  <si>
    <t>613 1 06 002</t>
  </si>
  <si>
    <t>613 1 06 003</t>
  </si>
  <si>
    <t>613 1 06 004</t>
  </si>
  <si>
    <t>613 1 06 005</t>
  </si>
  <si>
    <t>613 1 06 006</t>
  </si>
  <si>
    <t>613 1 03 004</t>
  </si>
  <si>
    <t>613 1 03 005</t>
  </si>
  <si>
    <t>613 1 03 006</t>
  </si>
  <si>
    <t>613 1 03 007</t>
  </si>
  <si>
    <t>613 1 06 007</t>
  </si>
  <si>
    <t>613 1 06 008</t>
  </si>
  <si>
    <t>613 1 03 008</t>
  </si>
  <si>
    <t>613 1 06 010</t>
  </si>
  <si>
    <t>613 1 03 009</t>
  </si>
  <si>
    <t>613 1 03 010</t>
  </si>
  <si>
    <t>613 1 06 011</t>
  </si>
  <si>
    <t>613 1 06 012</t>
  </si>
  <si>
    <t>613 1 06 013</t>
  </si>
  <si>
    <t>613 1 03 011</t>
  </si>
  <si>
    <t>613 1 03 012</t>
  </si>
  <si>
    <t>613 1 03 013</t>
  </si>
  <si>
    <t>613 1 03 014</t>
  </si>
  <si>
    <t>613 1 03 015</t>
  </si>
  <si>
    <t>613 1 03 016</t>
  </si>
  <si>
    <t>613 1 03 017</t>
  </si>
  <si>
    <t>613 1 06 014</t>
  </si>
  <si>
    <t>613 1 03 018</t>
  </si>
  <si>
    <t>613 1 03 019</t>
  </si>
  <si>
    <t>613 1 03 020</t>
  </si>
  <si>
    <t>613 1 03 021</t>
  </si>
  <si>
    <t>613 1 03 022</t>
  </si>
  <si>
    <t>613 1 03 023</t>
  </si>
  <si>
    <t>613 1 03 024</t>
  </si>
  <si>
    <t>613 1 03 025</t>
  </si>
  <si>
    <t>613 1 03 026</t>
  </si>
  <si>
    <t>613 1 03 027</t>
  </si>
  <si>
    <t>613 1 03 028</t>
  </si>
  <si>
    <t>613 1 03 029</t>
  </si>
  <si>
    <t>613 1 06 015</t>
  </si>
  <si>
    <t>613 1 03 030</t>
  </si>
  <si>
    <t>613 1 03 031</t>
  </si>
  <si>
    <t>613 1 03 032</t>
  </si>
  <si>
    <t>613 1 03 033</t>
  </si>
  <si>
    <t>613 1 03 034</t>
  </si>
  <si>
    <t>613 1 03 035</t>
  </si>
  <si>
    <t>613 1 06 016</t>
  </si>
  <si>
    <t>613 1 03 036</t>
  </si>
  <si>
    <t>613 1 06 017</t>
  </si>
  <si>
    <t>613 1 03 037</t>
  </si>
  <si>
    <t>613 1 03 038</t>
  </si>
  <si>
    <t>613 1 03 039</t>
  </si>
  <si>
    <t>613 1 03 040</t>
  </si>
  <si>
    <t>613 1 06 018</t>
  </si>
  <si>
    <t>613 1 06 019</t>
  </si>
  <si>
    <t>613 1 03 041</t>
  </si>
  <si>
    <t>613 1 03 042</t>
  </si>
  <si>
    <t>613 1 03 043</t>
  </si>
  <si>
    <t>613 1 06 020</t>
  </si>
  <si>
    <t>613 1 06 021</t>
  </si>
  <si>
    <t>613 1 06 022</t>
  </si>
  <si>
    <t>613 1 03 044</t>
  </si>
  <si>
    <t>613 1 03 045</t>
  </si>
  <si>
    <t>613 1 03 046</t>
  </si>
  <si>
    <t>613 1 03 047</t>
  </si>
  <si>
    <t>613 1 03 048</t>
  </si>
  <si>
    <t>613 1 03 049</t>
  </si>
  <si>
    <t>613 1 03 050</t>
  </si>
  <si>
    <t>613 1 03 051</t>
  </si>
  <si>
    <t>613 1 03 052</t>
  </si>
  <si>
    <t>613 1 03 053</t>
  </si>
  <si>
    <t>613 1 03 054</t>
  </si>
  <si>
    <t>613 1 03 055</t>
  </si>
  <si>
    <t>613 1 03 056</t>
  </si>
  <si>
    <t>613 1 06 023</t>
  </si>
  <si>
    <t>613 1 06 024</t>
  </si>
  <si>
    <t>613 1 03 057</t>
  </si>
  <si>
    <t>613 1 03 058</t>
  </si>
  <si>
    <t>613 1 03 059</t>
  </si>
  <si>
    <t>613 1 03 060</t>
  </si>
  <si>
    <t>613 1 03 061</t>
  </si>
  <si>
    <t>613 1 03 062</t>
  </si>
  <si>
    <t>613 1 06 025</t>
  </si>
  <si>
    <t>613 1 06 026</t>
  </si>
  <si>
    <t>613 1 03 063</t>
  </si>
  <si>
    <t>613 1 03 064</t>
  </si>
  <si>
    <t>613 1 03 065</t>
  </si>
  <si>
    <t>613 1 03 066</t>
  </si>
  <si>
    <t>613 1 03 067</t>
  </si>
  <si>
    <t>613 1 03 068</t>
  </si>
  <si>
    <t>613 1 03 069</t>
  </si>
  <si>
    <t>613 1 06 027</t>
  </si>
  <si>
    <t>613 1 06 028</t>
  </si>
  <si>
    <t>613 1 03 070</t>
  </si>
  <si>
    <t>613 1 03 071</t>
  </si>
  <si>
    <t>613 1 03 072</t>
  </si>
  <si>
    <t>613 1 03 073</t>
  </si>
  <si>
    <t>613 1 06 029</t>
  </si>
  <si>
    <t>613 1 03 074</t>
  </si>
  <si>
    <t>613 1 03 075</t>
  </si>
  <si>
    <t>613 1 03 076</t>
  </si>
  <si>
    <t>613 1 03 077</t>
  </si>
  <si>
    <t>613 1 03 078</t>
  </si>
  <si>
    <t>613 1 03 079</t>
  </si>
  <si>
    <t>613 1 03 080</t>
  </si>
  <si>
    <t>613 1 03 081</t>
  </si>
  <si>
    <t>613 1 03 082</t>
  </si>
  <si>
    <t>613 1 03 083</t>
  </si>
  <si>
    <t>613 1 03 084</t>
  </si>
  <si>
    <t>613 1 03 085</t>
  </si>
  <si>
    <t>613 1 03 086</t>
  </si>
  <si>
    <t>613 1 03 087</t>
  </si>
  <si>
    <t>613 1 03 088</t>
  </si>
  <si>
    <t>613 1 03 089</t>
  </si>
  <si>
    <t>613 1 03 090</t>
  </si>
  <si>
    <t>Rehabilitación del sistema de agua potable de la localidad de la localidad de Ignacio Zaragoza.</t>
  </si>
  <si>
    <t>Ampliación de la red de distribución y rehabilitación del tanque elevado de la localidad de Sabancuy.</t>
  </si>
  <si>
    <t>Adquisicion de material para reparacion de fugas de red de distribucion y en tomas domiciliarias en diversas colonias de Cd del Carmen.</t>
  </si>
  <si>
    <t>Adecuacion del sistema de agua potable de la Localidad de Conquista Campesina.</t>
  </si>
  <si>
    <t>Rehabilitación del Sistema de Agua Potable de la Localidad de Nicolas Bravo.</t>
  </si>
  <si>
    <t>Introducción de la Red de Distribución de Agua Potable de la Colonia Ortiz Ávila.</t>
  </si>
  <si>
    <t>Mantenimiento de los  Sistemas de Potabilización en comunidades.</t>
  </si>
  <si>
    <t>Rehabilitación de tanque elevado en la localidad de Venustiano Carranza.</t>
  </si>
  <si>
    <t>Ampliación de de 1.500 m.l. de Red de Distribución de Agua Potable en la localidad de Felipe Ángeles.</t>
  </si>
  <si>
    <t>Pd 90 Proder dic 2012</t>
  </si>
  <si>
    <t>Rehabilitación del Sistema de Agua Potable en la localidad el Sacrificio.</t>
  </si>
  <si>
    <t>Rehabilitación de Tanque Elevado en la localidad de Nueva Esperanza.</t>
  </si>
  <si>
    <t>Ampliación de la red de distribución en la calle Francisco Villa entre las calles Constitución y Pescadores.</t>
  </si>
  <si>
    <t>Construcción De Cisternas De Almacenamiento De 60 M3 De Capacidad En Las Localidades De Carlos Quinto, El Triunfo, Y Ranchería El Carmen.</t>
  </si>
  <si>
    <t>Ampliación De La Red De Distribución En La Calle Francisco Villa Entre Las Calles Constitución Y Pescadores.</t>
  </si>
  <si>
    <t>Rehabilitación de tomas domiciliarias en los sectores pto pesquero y fatima</t>
  </si>
  <si>
    <t>Rehabilitaciòn de los sistemas de Agua Potable de las Comunidades de Plan de Ayala, Mamantel, Cristalina, Chicbul.</t>
  </si>
  <si>
    <t>DESCRIPCIÓN DEL BIEN</t>
  </si>
  <si>
    <t>CANTIDAD</t>
  </si>
  <si>
    <t>COSTO UNITARIO</t>
  </si>
  <si>
    <t>UNIDAD DE MEDIDA</t>
  </si>
  <si>
    <t>MONTO</t>
  </si>
  <si>
    <t>SERVICIO</t>
  </si>
  <si>
    <t>613 1 02 001</t>
  </si>
  <si>
    <t>TOTAL DE OBRAS EN PROCESO 2003</t>
  </si>
  <si>
    <t>OBRAS TERMINADAS 2004</t>
  </si>
  <si>
    <t>TOTAL DE OBRAS TERMINADAS 2004</t>
  </si>
  <si>
    <t>TOTAL DE OBRAS TERMINADAS 2005</t>
  </si>
  <si>
    <t>OBRAS TERMINADAS 2005</t>
  </si>
  <si>
    <t>TOTAL DE OBRAS TERMINADAS 2006</t>
  </si>
  <si>
    <t>TOTAL DE OBRAS TERMINADAS 2007</t>
  </si>
  <si>
    <t>TOTAL DE OBRAS TERMINADAS 2008</t>
  </si>
  <si>
    <t>TOTAL DE OBRAS TERMINADAS 2009</t>
  </si>
  <si>
    <t>TOTAL DE OBRAS TERMINADAS 2010</t>
  </si>
  <si>
    <t>TOTAL DE OBRAS TERMINADAS 2011</t>
  </si>
  <si>
    <t>TOTAL DE OBRAS TERMINADAS 2012</t>
  </si>
  <si>
    <t>GRAN TOTAL DE OBRAS EN PROCESO Y OBRAS TERMINADAS 2003, 2004, 2005, 2006, 2007, 2008, 2009, 2010, 2011 Y 2012</t>
  </si>
  <si>
    <t>OBRAS EN PROCESO 2003</t>
  </si>
  <si>
    <t>OBRAS TERMINADAS 2006</t>
  </si>
  <si>
    <t>OBRAS TERMINADAS 2007</t>
  </si>
  <si>
    <t>OBRAS TERMINADAS 2008</t>
  </si>
  <si>
    <t>OBRAS TERMINADAS 2009</t>
  </si>
  <si>
    <t>OBRAS TERMINADAS 2010</t>
  </si>
  <si>
    <t>OBRAS TERMINADAS 2011</t>
  </si>
  <si>
    <t>OBRAS TERMINADAS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</si>
</sst>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dd/mm/yy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4" fontId="0" fillId="2" borderId="0" xfId="1" applyNumberFormat="1" applyFont="1" applyFill="1" applyAlignment="1">
      <alignment horizontal="center"/>
    </xf>
    <xf numFmtId="44" fontId="0" fillId="0" borderId="0" xfId="1" applyFont="1"/>
    <xf numFmtId="0" fontId="2" fillId="3" borderId="1" xfId="0" applyFont="1" applyFill="1" applyBorder="1" applyAlignment="1">
      <alignment horizontal="center" wrapText="1"/>
    </xf>
    <xf numFmtId="4" fontId="2" fillId="3" borderId="1" xfId="1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44" fontId="0" fillId="2" borderId="0" xfId="1" applyFont="1" applyFill="1"/>
    <xf numFmtId="0" fontId="0" fillId="2" borderId="0" xfId="0" applyFill="1"/>
    <xf numFmtId="0" fontId="4" fillId="0" borderId="0" xfId="0" applyFont="1" applyAlignment="1">
      <alignment horizontal="center"/>
    </xf>
    <xf numFmtId="44" fontId="0" fillId="0" borderId="0" xfId="1" applyFont="1" applyAlignment="1">
      <alignment horizontal="center"/>
    </xf>
    <xf numFmtId="7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 wrapText="1"/>
    </xf>
    <xf numFmtId="4" fontId="2" fillId="2" borderId="1" xfId="0" applyNumberFormat="1" applyFont="1" applyFill="1" applyBorder="1" applyAlignment="1">
      <alignment horizontal="right" wrapText="1"/>
    </xf>
    <xf numFmtId="4" fontId="2" fillId="2" borderId="1" xfId="1" applyNumberFormat="1" applyFont="1" applyFill="1" applyBorder="1" applyAlignment="1">
      <alignment horizontal="right" wrapText="1"/>
    </xf>
    <xf numFmtId="14" fontId="2" fillId="2" borderId="1" xfId="0" applyNumberFormat="1" applyFont="1" applyFill="1" applyBorder="1" applyAlignment="1">
      <alignment horizontal="right" wrapText="1"/>
    </xf>
    <xf numFmtId="0" fontId="2" fillId="2" borderId="1" xfId="2" applyFont="1" applyFill="1" applyBorder="1" applyAlignment="1">
      <alignment horizontal="left"/>
    </xf>
    <xf numFmtId="4" fontId="6" fillId="2" borderId="1" xfId="1" applyNumberFormat="1" applyFont="1" applyFill="1" applyBorder="1" applyAlignment="1">
      <alignment horizontal="right" wrapText="1"/>
    </xf>
    <xf numFmtId="4" fontId="2" fillId="2" borderId="1" xfId="0" applyNumberFormat="1" applyFont="1" applyFill="1" applyBorder="1" applyAlignment="1">
      <alignment wrapText="1"/>
    </xf>
    <xf numFmtId="4" fontId="2" fillId="2" borderId="1" xfId="1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4" fontId="8" fillId="2" borderId="1" xfId="1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left" wrapText="1"/>
    </xf>
    <xf numFmtId="164" fontId="2" fillId="2" borderId="1" xfId="0" applyNumberFormat="1" applyFont="1" applyFill="1" applyBorder="1" applyAlignment="1">
      <alignment horizontal="right" wrapText="1"/>
    </xf>
    <xf numFmtId="0" fontId="2" fillId="2" borderId="1" xfId="2" applyFont="1" applyFill="1" applyBorder="1" applyAlignment="1">
      <alignment horizontal="right"/>
    </xf>
    <xf numFmtId="4" fontId="6" fillId="2" borderId="1" xfId="1" applyNumberFormat="1" applyFont="1" applyFill="1" applyBorder="1" applyAlignment="1">
      <alignment horizontal="right"/>
    </xf>
    <xf numFmtId="15" fontId="2" fillId="2" borderId="1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4" fontId="5" fillId="2" borderId="1" xfId="0" applyNumberFormat="1" applyFont="1" applyFill="1" applyBorder="1" applyAlignment="1">
      <alignment horizontal="right" wrapText="1"/>
    </xf>
    <xf numFmtId="0" fontId="4" fillId="2" borderId="0" xfId="0" applyFont="1" applyFill="1" applyBorder="1" applyAlignment="1">
      <alignment horizontal="left" wrapText="1"/>
    </xf>
    <xf numFmtId="4" fontId="9" fillId="2" borderId="1" xfId="1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right"/>
    </xf>
    <xf numFmtId="0" fontId="5" fillId="2" borderId="3" xfId="2" applyFont="1" applyFill="1" applyBorder="1" applyAlignment="1">
      <alignment horizontal="right"/>
    </xf>
    <xf numFmtId="0" fontId="5" fillId="2" borderId="4" xfId="2" applyFont="1" applyFill="1" applyBorder="1" applyAlignment="1">
      <alignment horizontal="right"/>
    </xf>
    <xf numFmtId="0" fontId="9" fillId="0" borderId="1" xfId="0" applyFont="1" applyBorder="1" applyAlignment="1">
      <alignment horizontal="right" wrapText="1"/>
    </xf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367393</xdr:colOff>
      <xdr:row>0</xdr:row>
      <xdr:rowOff>111580</xdr:rowOff>
    </xdr:from>
    <xdr:to>
      <xdr:col>5</xdr:col>
      <xdr:colOff>353786</xdr:colOff>
      <xdr:row>5</xdr:row>
      <xdr:rowOff>455084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711476" y="111580"/>
          <a:ext cx="6727977" cy="12960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SISTEMA MUNICIPAL DE AGUA POTABLE Y ALCANTARILLADO DE CARMEN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COORDINACIÓN</a:t>
          </a:r>
          <a:r>
            <a:rPr lang="es-MX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ADMINISTRACIÓN Y FINANZAS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UNIDAD DE RECURSOS MATERIALES</a:t>
          </a:r>
          <a:endParaRPr lang="es-MX" sz="12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"2022, Año de Ricardo Flores Magón".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RELACION </a:t>
          </a:r>
          <a:r>
            <a:rPr lang="es-MX" sz="12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OBRAS QUE COMPRENDEN EL PATRIMONIO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200" b="1">
              <a:effectLst/>
            </a:rPr>
            <a:t>INFORME FINANCIERO DEL 01 DE ENERO AL 30 DE JUNIO DE 2022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381000</xdr:colOff>
          <xdr:row>0</xdr:row>
          <xdr:rowOff>95250</xdr:rowOff>
        </xdr:from>
        <xdr:to>
          <xdr:col>1</xdr:col>
          <xdr:colOff>295275</xdr:colOff>
          <xdr:row>4</xdr:row>
          <xdr:rowOff>152400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1000125</xdr:colOff>
      <xdr:row>1</xdr:row>
      <xdr:rowOff>30691</xdr:rowOff>
    </xdr:from>
    <xdr:to>
      <xdr:col>5</xdr:col>
      <xdr:colOff>1175281</xdr:colOff>
      <xdr:row>4</xdr:row>
      <xdr:rowOff>176513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2625" y="221191"/>
          <a:ext cx="1172106" cy="71732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26A2A-1EBE-4C9C-8233-FF421123ABFC}">
  <dimension ref="A6:J158"/>
  <sheetViews>
    <sheetView tabSelected="1" view="pageLayout" topLeftCell="A142" zoomScale="90" zoomScaleNormal="100" zoomScaleSheetLayoutView="70" zoomScalePageLayoutView="90" workbookViewId="0">
      <selection activeCell="A11" sqref="A11:F11"/>
    </sheetView>
  </sheetViews>
  <sheetFormatPr baseColWidth="10" defaultRowHeight="15" x14ac:dyDescent="0.25"/>
  <cols>
    <col min="1" max="1" width="13" style="1" customWidth="1"/>
    <col min="2" max="2" width="50.140625" style="1" customWidth="1"/>
    <col min="3" max="3" width="9.85546875" style="1" customWidth="1"/>
    <col min="4" max="4" width="15.140625" style="2" customWidth="1"/>
    <col min="5" max="5" width="12.85546875" style="1" customWidth="1"/>
    <col min="6" max="6" width="17" style="1" customWidth="1"/>
    <col min="7" max="7" width="21.28515625" style="1" hidden="1" customWidth="1"/>
    <col min="9" max="9" width="22.7109375" style="3" customWidth="1"/>
    <col min="10" max="10" width="19.42578125" style="3" customWidth="1"/>
  </cols>
  <sheetData>
    <row r="6" spans="1:10" ht="39" customHeight="1" x14ac:dyDescent="0.25"/>
    <row r="7" spans="1:10" ht="26.25" x14ac:dyDescent="0.25">
      <c r="A7" s="4" t="s">
        <v>103</v>
      </c>
      <c r="B7" s="4" t="s">
        <v>239</v>
      </c>
      <c r="C7" s="4" t="s">
        <v>240</v>
      </c>
      <c r="D7" s="5" t="s">
        <v>241</v>
      </c>
      <c r="E7" s="4" t="s">
        <v>242</v>
      </c>
      <c r="F7" s="4" t="s">
        <v>243</v>
      </c>
      <c r="G7" s="6" t="s">
        <v>0</v>
      </c>
    </row>
    <row r="8" spans="1:10" ht="15" customHeight="1" x14ac:dyDescent="0.25">
      <c r="A8" s="44" t="s">
        <v>259</v>
      </c>
      <c r="B8" s="44"/>
      <c r="C8" s="44"/>
      <c r="D8" s="44"/>
      <c r="E8" s="44"/>
      <c r="F8" s="44"/>
      <c r="G8" s="44"/>
    </row>
    <row r="9" spans="1:10" ht="15.75" x14ac:dyDescent="0.25">
      <c r="A9" s="30" t="s">
        <v>245</v>
      </c>
      <c r="B9" s="7" t="s">
        <v>1</v>
      </c>
      <c r="C9" s="7">
        <v>1</v>
      </c>
      <c r="D9" s="20">
        <v>21537.67</v>
      </c>
      <c r="E9" s="18" t="s">
        <v>244</v>
      </c>
      <c r="F9" s="19">
        <f>D9</f>
        <v>21537.67</v>
      </c>
      <c r="G9" s="37"/>
    </row>
    <row r="10" spans="1:10" ht="15.75" x14ac:dyDescent="0.25">
      <c r="A10" s="47" t="s">
        <v>246</v>
      </c>
      <c r="B10" s="48"/>
      <c r="C10" s="48"/>
      <c r="D10" s="48"/>
      <c r="E10" s="49"/>
      <c r="F10" s="39">
        <f>F9</f>
        <v>21537.67</v>
      </c>
      <c r="G10" s="37"/>
    </row>
    <row r="11" spans="1:10" ht="20.25" customHeight="1" x14ac:dyDescent="0.25">
      <c r="A11" s="43" t="s">
        <v>247</v>
      </c>
      <c r="B11" s="43"/>
      <c r="C11" s="43"/>
      <c r="D11" s="43"/>
      <c r="E11" s="43"/>
      <c r="F11" s="43"/>
      <c r="G11" s="38"/>
    </row>
    <row r="12" spans="1:10" ht="26.25" x14ac:dyDescent="0.25">
      <c r="A12" s="30" t="s">
        <v>104</v>
      </c>
      <c r="B12" s="13" t="s">
        <v>2</v>
      </c>
      <c r="C12" s="7">
        <v>1</v>
      </c>
      <c r="D12" s="20">
        <v>993821</v>
      </c>
      <c r="E12" s="18" t="s">
        <v>244</v>
      </c>
      <c r="F12" s="19">
        <f>D12</f>
        <v>993821</v>
      </c>
      <c r="G12" s="17"/>
    </row>
    <row r="13" spans="1:10" ht="26.25" x14ac:dyDescent="0.25">
      <c r="A13" s="30" t="s">
        <v>105</v>
      </c>
      <c r="B13" s="13" t="s">
        <v>3</v>
      </c>
      <c r="C13" s="7">
        <v>1</v>
      </c>
      <c r="D13" s="20">
        <v>3026504</v>
      </c>
      <c r="E13" s="18" t="s">
        <v>244</v>
      </c>
      <c r="F13" s="19">
        <f t="shared" ref="F13:F19" si="0">D13</f>
        <v>3026504</v>
      </c>
      <c r="G13" s="17"/>
    </row>
    <row r="14" spans="1:10" ht="26.25" x14ac:dyDescent="0.25">
      <c r="A14" s="30" t="s">
        <v>106</v>
      </c>
      <c r="B14" s="13" t="s">
        <v>4</v>
      </c>
      <c r="C14" s="7">
        <v>1</v>
      </c>
      <c r="D14" s="20">
        <v>544981</v>
      </c>
      <c r="E14" s="18" t="s">
        <v>244</v>
      </c>
      <c r="F14" s="19">
        <f t="shared" si="0"/>
        <v>544981</v>
      </c>
      <c r="G14" s="17"/>
    </row>
    <row r="15" spans="1:10" s="9" customFormat="1" ht="26.25" x14ac:dyDescent="0.25">
      <c r="A15" s="30" t="s">
        <v>107</v>
      </c>
      <c r="B15" s="13" t="s">
        <v>5</v>
      </c>
      <c r="C15" s="7">
        <v>1</v>
      </c>
      <c r="D15" s="20">
        <v>1434536</v>
      </c>
      <c r="E15" s="18" t="s">
        <v>244</v>
      </c>
      <c r="F15" s="19">
        <f t="shared" si="0"/>
        <v>1434536</v>
      </c>
      <c r="G15" s="17"/>
      <c r="H15"/>
      <c r="I15" s="8"/>
      <c r="J15" s="8"/>
    </row>
    <row r="16" spans="1:10" s="9" customFormat="1" ht="26.25" x14ac:dyDescent="0.25">
      <c r="A16" s="30" t="s">
        <v>108</v>
      </c>
      <c r="B16" s="13" t="s">
        <v>6</v>
      </c>
      <c r="C16" s="7">
        <v>1</v>
      </c>
      <c r="D16" s="20">
        <v>559557</v>
      </c>
      <c r="E16" s="18" t="s">
        <v>244</v>
      </c>
      <c r="F16" s="19">
        <f t="shared" si="0"/>
        <v>559557</v>
      </c>
      <c r="G16" s="17"/>
      <c r="H16"/>
      <c r="I16" s="8"/>
      <c r="J16" s="8"/>
    </row>
    <row r="17" spans="1:10" s="9" customFormat="1" ht="26.25" x14ac:dyDescent="0.25">
      <c r="A17" s="30" t="s">
        <v>109</v>
      </c>
      <c r="B17" s="13" t="s">
        <v>7</v>
      </c>
      <c r="C17" s="7">
        <v>1</v>
      </c>
      <c r="D17" s="20">
        <v>527932.13</v>
      </c>
      <c r="E17" s="18" t="s">
        <v>244</v>
      </c>
      <c r="F17" s="19">
        <f t="shared" si="0"/>
        <v>527932.13</v>
      </c>
      <c r="G17" s="17"/>
      <c r="H17"/>
      <c r="I17" s="8"/>
      <c r="J17" s="8"/>
    </row>
    <row r="18" spans="1:10" s="9" customFormat="1" ht="26.25" x14ac:dyDescent="0.25">
      <c r="A18" s="30" t="s">
        <v>110</v>
      </c>
      <c r="B18" s="13" t="s">
        <v>8</v>
      </c>
      <c r="C18" s="7">
        <v>1</v>
      </c>
      <c r="D18" s="20">
        <v>572726</v>
      </c>
      <c r="E18" s="18" t="s">
        <v>244</v>
      </c>
      <c r="F18" s="19">
        <f t="shared" si="0"/>
        <v>572726</v>
      </c>
      <c r="G18" s="17"/>
      <c r="H18"/>
      <c r="I18" s="8"/>
      <c r="J18" s="8"/>
    </row>
    <row r="19" spans="1:10" s="9" customFormat="1" ht="26.25" x14ac:dyDescent="0.25">
      <c r="A19" s="30" t="s">
        <v>111</v>
      </c>
      <c r="B19" s="13" t="s">
        <v>9</v>
      </c>
      <c r="C19" s="7">
        <v>1</v>
      </c>
      <c r="D19" s="20">
        <v>1046342</v>
      </c>
      <c r="E19" s="18" t="s">
        <v>244</v>
      </c>
      <c r="F19" s="19">
        <f t="shared" si="0"/>
        <v>1046342</v>
      </c>
      <c r="G19" s="17"/>
      <c r="H19"/>
      <c r="I19" s="8"/>
      <c r="J19" s="8"/>
    </row>
    <row r="20" spans="1:10" s="9" customFormat="1" x14ac:dyDescent="0.25">
      <c r="A20" s="47" t="s">
        <v>248</v>
      </c>
      <c r="B20" s="48"/>
      <c r="C20" s="48"/>
      <c r="D20" s="48"/>
      <c r="E20" s="49"/>
      <c r="F20" s="39">
        <f>SUM(F12:F19)</f>
        <v>8706399.129999999</v>
      </c>
      <c r="G20" s="17"/>
      <c r="H20"/>
      <c r="I20" s="8"/>
      <c r="J20" s="8"/>
    </row>
    <row r="21" spans="1:10" s="9" customFormat="1" ht="20.25" customHeight="1" x14ac:dyDescent="0.25">
      <c r="A21" s="43" t="s">
        <v>250</v>
      </c>
      <c r="B21" s="43"/>
      <c r="C21" s="43"/>
      <c r="D21" s="43"/>
      <c r="E21" s="43"/>
      <c r="F21" s="43"/>
      <c r="G21" s="17"/>
      <c r="H21"/>
      <c r="I21" s="8"/>
      <c r="J21" s="8"/>
    </row>
    <row r="22" spans="1:10" s="9" customFormat="1" ht="39" x14ac:dyDescent="0.25">
      <c r="A22" s="30" t="s">
        <v>112</v>
      </c>
      <c r="B22" s="13" t="s">
        <v>10</v>
      </c>
      <c r="C22" s="7">
        <v>1</v>
      </c>
      <c r="D22" s="20">
        <v>803965.48</v>
      </c>
      <c r="E22" s="21" t="s">
        <v>244</v>
      </c>
      <c r="F22" s="19">
        <f>D22</f>
        <v>803965.48</v>
      </c>
      <c r="G22" s="17"/>
      <c r="H22"/>
      <c r="I22" s="8"/>
      <c r="J22" s="8"/>
    </row>
    <row r="23" spans="1:10" s="9" customFormat="1" ht="26.25" x14ac:dyDescent="0.25">
      <c r="A23" s="30" t="s">
        <v>113</v>
      </c>
      <c r="B23" s="13" t="s">
        <v>11</v>
      </c>
      <c r="C23" s="7">
        <v>1</v>
      </c>
      <c r="D23" s="20">
        <v>339890</v>
      </c>
      <c r="E23" s="21" t="s">
        <v>244</v>
      </c>
      <c r="F23" s="19">
        <f t="shared" ref="F23:F28" si="1">D23</f>
        <v>339890</v>
      </c>
      <c r="G23" s="17"/>
      <c r="H23"/>
      <c r="I23" s="8"/>
      <c r="J23" s="8"/>
    </row>
    <row r="24" spans="1:10" s="9" customFormat="1" ht="39" x14ac:dyDescent="0.25">
      <c r="A24" s="30" t="s">
        <v>114</v>
      </c>
      <c r="B24" s="13" t="s">
        <v>238</v>
      </c>
      <c r="C24" s="7">
        <v>1</v>
      </c>
      <c r="D24" s="20">
        <v>808101.33</v>
      </c>
      <c r="E24" s="21" t="s">
        <v>244</v>
      </c>
      <c r="F24" s="19">
        <f t="shared" si="1"/>
        <v>808101.33</v>
      </c>
      <c r="G24" s="17"/>
      <c r="H24"/>
      <c r="I24" s="8"/>
      <c r="J24" s="8"/>
    </row>
    <row r="25" spans="1:10" s="9" customFormat="1" ht="39" x14ac:dyDescent="0.25">
      <c r="A25" s="30" t="s">
        <v>115</v>
      </c>
      <c r="B25" s="13" t="s">
        <v>12</v>
      </c>
      <c r="C25" s="7">
        <v>1</v>
      </c>
      <c r="D25" s="20">
        <v>1099989.17</v>
      </c>
      <c r="E25" s="21" t="s">
        <v>244</v>
      </c>
      <c r="F25" s="19">
        <f t="shared" si="1"/>
        <v>1099989.17</v>
      </c>
      <c r="G25" s="17"/>
      <c r="H25"/>
      <c r="I25" s="8"/>
      <c r="J25" s="8"/>
    </row>
    <row r="26" spans="1:10" s="9" customFormat="1" ht="26.25" x14ac:dyDescent="0.25">
      <c r="A26" s="30" t="s">
        <v>116</v>
      </c>
      <c r="B26" s="13" t="s">
        <v>13</v>
      </c>
      <c r="C26" s="7">
        <v>1</v>
      </c>
      <c r="D26" s="20">
        <v>321700</v>
      </c>
      <c r="E26" s="21" t="s">
        <v>244</v>
      </c>
      <c r="F26" s="19">
        <f t="shared" si="1"/>
        <v>321700</v>
      </c>
      <c r="G26" s="17"/>
      <c r="H26"/>
      <c r="I26" s="8"/>
      <c r="J26" s="8"/>
    </row>
    <row r="27" spans="1:10" s="9" customFormat="1" ht="26.25" x14ac:dyDescent="0.25">
      <c r="A27" s="30" t="s">
        <v>117</v>
      </c>
      <c r="B27" s="13" t="s">
        <v>14</v>
      </c>
      <c r="C27" s="7">
        <v>1</v>
      </c>
      <c r="D27" s="20">
        <v>2392379.59</v>
      </c>
      <c r="E27" s="21" t="s">
        <v>244</v>
      </c>
      <c r="F27" s="19">
        <f t="shared" si="1"/>
        <v>2392379.59</v>
      </c>
      <c r="G27" s="17"/>
      <c r="H27"/>
      <c r="I27" s="8"/>
      <c r="J27" s="8"/>
    </row>
    <row r="28" spans="1:10" s="9" customFormat="1" ht="26.25" x14ac:dyDescent="0.25">
      <c r="A28" s="30" t="s">
        <v>118</v>
      </c>
      <c r="B28" s="13" t="s">
        <v>15</v>
      </c>
      <c r="C28" s="7">
        <v>1</v>
      </c>
      <c r="D28" s="20">
        <v>1522004</v>
      </c>
      <c r="E28" s="21" t="s">
        <v>244</v>
      </c>
      <c r="F28" s="19">
        <f t="shared" si="1"/>
        <v>1522004</v>
      </c>
      <c r="G28" s="17"/>
      <c r="H28"/>
      <c r="I28" s="8"/>
      <c r="J28" s="8"/>
    </row>
    <row r="29" spans="1:10" s="9" customFormat="1" x14ac:dyDescent="0.25">
      <c r="A29" s="47" t="s">
        <v>249</v>
      </c>
      <c r="B29" s="48"/>
      <c r="C29" s="48"/>
      <c r="D29" s="48"/>
      <c r="E29" s="49"/>
      <c r="F29" s="39">
        <f>SUM(F22:F28)</f>
        <v>7288029.5700000003</v>
      </c>
      <c r="G29" s="17"/>
      <c r="H29"/>
      <c r="I29" s="8"/>
      <c r="J29" s="8"/>
    </row>
    <row r="30" spans="1:10" s="9" customFormat="1" ht="19.5" customHeight="1" x14ac:dyDescent="0.25">
      <c r="A30" s="45" t="s">
        <v>260</v>
      </c>
      <c r="B30" s="45"/>
      <c r="C30" s="45"/>
      <c r="D30" s="45"/>
      <c r="E30" s="45"/>
      <c r="F30" s="45"/>
      <c r="G30" s="17"/>
      <c r="H30"/>
      <c r="I30" s="8"/>
      <c r="J30" s="8"/>
    </row>
    <row r="31" spans="1:10" s="9" customFormat="1" ht="26.25" x14ac:dyDescent="0.25">
      <c r="A31" s="30" t="s">
        <v>119</v>
      </c>
      <c r="B31" s="13" t="s">
        <v>16</v>
      </c>
      <c r="C31" s="7">
        <v>1</v>
      </c>
      <c r="D31" s="20">
        <v>1104775.17</v>
      </c>
      <c r="E31" s="21" t="s">
        <v>244</v>
      </c>
      <c r="F31" s="24">
        <f>D31</f>
        <v>1104775.17</v>
      </c>
      <c r="G31" s="17"/>
      <c r="H31"/>
      <c r="I31" s="8"/>
      <c r="J31" s="8"/>
    </row>
    <row r="32" spans="1:10" s="9" customFormat="1" ht="26.25" x14ac:dyDescent="0.25">
      <c r="A32" s="30" t="s">
        <v>120</v>
      </c>
      <c r="B32" s="13" t="s">
        <v>17</v>
      </c>
      <c r="C32" s="7">
        <v>1</v>
      </c>
      <c r="D32" s="20">
        <v>2157520.31</v>
      </c>
      <c r="E32" s="21" t="s">
        <v>244</v>
      </c>
      <c r="F32" s="24">
        <f t="shared" ref="F32:F42" si="2">D32</f>
        <v>2157520.31</v>
      </c>
      <c r="G32" s="17"/>
      <c r="H32"/>
      <c r="I32" s="8"/>
      <c r="J32" s="8"/>
    </row>
    <row r="33" spans="1:10" s="9" customFormat="1" ht="26.25" x14ac:dyDescent="0.25">
      <c r="A33" s="30" t="s">
        <v>121</v>
      </c>
      <c r="B33" s="13" t="s">
        <v>18</v>
      </c>
      <c r="C33" s="7">
        <v>1</v>
      </c>
      <c r="D33" s="20">
        <v>1694520.4</v>
      </c>
      <c r="E33" s="21" t="s">
        <v>244</v>
      </c>
      <c r="F33" s="24">
        <f t="shared" si="2"/>
        <v>1694520.4</v>
      </c>
      <c r="G33" s="17"/>
      <c r="H33"/>
      <c r="I33" s="8"/>
      <c r="J33" s="8"/>
    </row>
    <row r="34" spans="1:10" s="9" customFormat="1" ht="26.25" x14ac:dyDescent="0.25">
      <c r="A34" s="30" t="s">
        <v>122</v>
      </c>
      <c r="B34" s="13" t="s">
        <v>19</v>
      </c>
      <c r="C34" s="7">
        <v>1</v>
      </c>
      <c r="D34" s="20">
        <v>1997132.75</v>
      </c>
      <c r="E34" s="21" t="s">
        <v>244</v>
      </c>
      <c r="F34" s="24">
        <f t="shared" si="2"/>
        <v>1997132.75</v>
      </c>
      <c r="G34" s="17"/>
      <c r="H34"/>
      <c r="I34" s="8"/>
      <c r="J34" s="8"/>
    </row>
    <row r="35" spans="1:10" s="9" customFormat="1" ht="26.25" x14ac:dyDescent="0.25">
      <c r="A35" s="30" t="s">
        <v>123</v>
      </c>
      <c r="B35" s="13" t="s">
        <v>20</v>
      </c>
      <c r="C35" s="7">
        <v>1</v>
      </c>
      <c r="D35" s="20">
        <v>955474.95</v>
      </c>
      <c r="E35" s="21" t="s">
        <v>244</v>
      </c>
      <c r="F35" s="24">
        <f t="shared" si="2"/>
        <v>955474.95</v>
      </c>
      <c r="G35" s="17"/>
      <c r="H35"/>
      <c r="I35" s="8"/>
      <c r="J35" s="8"/>
    </row>
    <row r="36" spans="1:10" s="9" customFormat="1" ht="26.25" x14ac:dyDescent="0.25">
      <c r="A36" s="30" t="s">
        <v>124</v>
      </c>
      <c r="B36" s="13" t="s">
        <v>21</v>
      </c>
      <c r="C36" s="7">
        <v>1</v>
      </c>
      <c r="D36" s="20">
        <v>1435549.03</v>
      </c>
      <c r="E36" s="21" t="s">
        <v>244</v>
      </c>
      <c r="F36" s="24">
        <f t="shared" si="2"/>
        <v>1435549.03</v>
      </c>
      <c r="G36" s="17"/>
      <c r="H36"/>
      <c r="I36" s="8"/>
      <c r="J36" s="8"/>
    </row>
    <row r="37" spans="1:10" s="9" customFormat="1" ht="20.25" customHeight="1" x14ac:dyDescent="0.25">
      <c r="A37" s="30" t="s">
        <v>125</v>
      </c>
      <c r="B37" s="13" t="s">
        <v>22</v>
      </c>
      <c r="C37" s="7">
        <v>1</v>
      </c>
      <c r="D37" s="20">
        <v>2167617.7799999998</v>
      </c>
      <c r="E37" s="21" t="s">
        <v>244</v>
      </c>
      <c r="F37" s="24">
        <f t="shared" si="2"/>
        <v>2167617.7799999998</v>
      </c>
      <c r="G37" s="17"/>
      <c r="H37"/>
      <c r="I37" s="8"/>
      <c r="J37" s="8"/>
    </row>
    <row r="38" spans="1:10" s="9" customFormat="1" ht="26.25" x14ac:dyDescent="0.25">
      <c r="A38" s="30" t="s">
        <v>126</v>
      </c>
      <c r="B38" s="13" t="s">
        <v>23</v>
      </c>
      <c r="C38" s="7">
        <v>1</v>
      </c>
      <c r="D38" s="20">
        <v>1979357.06</v>
      </c>
      <c r="E38" s="21" t="s">
        <v>244</v>
      </c>
      <c r="F38" s="24">
        <f t="shared" si="2"/>
        <v>1979357.06</v>
      </c>
      <c r="G38" s="17"/>
      <c r="H38"/>
      <c r="I38" s="8"/>
      <c r="J38" s="8"/>
    </row>
    <row r="39" spans="1:10" s="9" customFormat="1" ht="26.25" x14ac:dyDescent="0.25">
      <c r="A39" s="30" t="s">
        <v>127</v>
      </c>
      <c r="B39" s="13" t="s">
        <v>24</v>
      </c>
      <c r="C39" s="7">
        <v>1</v>
      </c>
      <c r="D39" s="20">
        <v>2314234</v>
      </c>
      <c r="E39" s="18" t="s">
        <v>244</v>
      </c>
      <c r="F39" s="24">
        <f t="shared" si="2"/>
        <v>2314234</v>
      </c>
      <c r="G39" s="17"/>
      <c r="H39"/>
      <c r="I39" s="8"/>
      <c r="J39" s="8"/>
    </row>
    <row r="40" spans="1:10" s="9" customFormat="1" ht="29.25" x14ac:dyDescent="0.25">
      <c r="A40" s="30" t="s">
        <v>128</v>
      </c>
      <c r="B40" s="14" t="s">
        <v>25</v>
      </c>
      <c r="C40" s="7">
        <v>1</v>
      </c>
      <c r="D40" s="23">
        <v>119606</v>
      </c>
      <c r="E40" s="21" t="s">
        <v>244</v>
      </c>
      <c r="F40" s="24">
        <f t="shared" si="2"/>
        <v>119606</v>
      </c>
      <c r="G40" s="16" t="s">
        <v>26</v>
      </c>
      <c r="H40"/>
      <c r="I40" s="8"/>
      <c r="J40" s="8"/>
    </row>
    <row r="41" spans="1:10" s="9" customFormat="1" ht="29.25" x14ac:dyDescent="0.25">
      <c r="A41" s="30" t="s">
        <v>129</v>
      </c>
      <c r="B41" s="14" t="s">
        <v>27</v>
      </c>
      <c r="C41" s="7">
        <v>1</v>
      </c>
      <c r="D41" s="23">
        <v>80000</v>
      </c>
      <c r="E41" s="21" t="s">
        <v>244</v>
      </c>
      <c r="F41" s="24">
        <f t="shared" si="2"/>
        <v>80000</v>
      </c>
      <c r="G41" s="16" t="s">
        <v>26</v>
      </c>
      <c r="H41"/>
      <c r="I41" s="8"/>
      <c r="J41" s="8"/>
    </row>
    <row r="42" spans="1:10" s="9" customFormat="1" ht="29.25" x14ac:dyDescent="0.25">
      <c r="A42" s="30" t="s">
        <v>130</v>
      </c>
      <c r="B42" s="14" t="s">
        <v>28</v>
      </c>
      <c r="C42" s="7">
        <v>1</v>
      </c>
      <c r="D42" s="23">
        <v>157073</v>
      </c>
      <c r="E42" s="21" t="s">
        <v>244</v>
      </c>
      <c r="F42" s="24">
        <f t="shared" si="2"/>
        <v>157073</v>
      </c>
      <c r="G42" s="16" t="s">
        <v>26</v>
      </c>
      <c r="H42"/>
      <c r="I42" s="8"/>
      <c r="J42" s="8"/>
    </row>
    <row r="43" spans="1:10" s="9" customFormat="1" ht="43.5" x14ac:dyDescent="0.25">
      <c r="A43" s="30" t="s">
        <v>131</v>
      </c>
      <c r="B43" s="14" t="s">
        <v>29</v>
      </c>
      <c r="C43" s="7">
        <v>1</v>
      </c>
      <c r="D43" s="23">
        <v>157092</v>
      </c>
      <c r="E43" s="21" t="s">
        <v>244</v>
      </c>
      <c r="F43" s="19">
        <f>D43</f>
        <v>157092</v>
      </c>
      <c r="G43" s="16" t="s">
        <v>26</v>
      </c>
      <c r="H43"/>
      <c r="I43" s="8"/>
      <c r="J43" s="8"/>
    </row>
    <row r="44" spans="1:10" s="9" customFormat="1" ht="29.25" x14ac:dyDescent="0.25">
      <c r="A44" s="30" t="s">
        <v>132</v>
      </c>
      <c r="B44" s="14" t="s">
        <v>30</v>
      </c>
      <c r="C44" s="7">
        <v>1</v>
      </c>
      <c r="D44" s="23">
        <v>1283840</v>
      </c>
      <c r="E44" s="21" t="s">
        <v>244</v>
      </c>
      <c r="F44" s="19">
        <f t="shared" ref="F44:F57" si="3">D44</f>
        <v>1283840</v>
      </c>
      <c r="G44" s="16" t="s">
        <v>26</v>
      </c>
      <c r="H44"/>
      <c r="I44" s="8"/>
      <c r="J44" s="8"/>
    </row>
    <row r="45" spans="1:10" s="9" customFormat="1" ht="29.25" x14ac:dyDescent="0.25">
      <c r="A45" s="30" t="s">
        <v>133</v>
      </c>
      <c r="B45" s="14" t="s">
        <v>31</v>
      </c>
      <c r="C45" s="7">
        <v>1</v>
      </c>
      <c r="D45" s="23">
        <v>209738</v>
      </c>
      <c r="E45" s="21" t="s">
        <v>244</v>
      </c>
      <c r="F45" s="19">
        <f t="shared" si="3"/>
        <v>209738</v>
      </c>
      <c r="G45" s="17"/>
      <c r="H45"/>
      <c r="I45" s="8"/>
      <c r="J45" s="8"/>
    </row>
    <row r="46" spans="1:10" s="9" customFormat="1" ht="29.25" x14ac:dyDescent="0.25">
      <c r="A46" s="30" t="s">
        <v>134</v>
      </c>
      <c r="B46" s="14" t="s">
        <v>32</v>
      </c>
      <c r="C46" s="7">
        <v>1</v>
      </c>
      <c r="D46" s="23">
        <v>3587175</v>
      </c>
      <c r="E46" s="21" t="s">
        <v>244</v>
      </c>
      <c r="F46" s="19">
        <f t="shared" si="3"/>
        <v>3587175</v>
      </c>
      <c r="G46" s="16" t="s">
        <v>26</v>
      </c>
      <c r="H46"/>
      <c r="I46" s="8"/>
      <c r="J46" s="8"/>
    </row>
    <row r="47" spans="1:10" s="9" customFormat="1" ht="29.25" x14ac:dyDescent="0.25">
      <c r="A47" s="30" t="s">
        <v>135</v>
      </c>
      <c r="B47" s="14" t="s">
        <v>33</v>
      </c>
      <c r="C47" s="7">
        <v>1</v>
      </c>
      <c r="D47" s="23">
        <v>2182056</v>
      </c>
      <c r="E47" s="21" t="s">
        <v>244</v>
      </c>
      <c r="F47" s="19">
        <f t="shared" si="3"/>
        <v>2182056</v>
      </c>
      <c r="G47" s="16" t="s">
        <v>26</v>
      </c>
      <c r="H47"/>
      <c r="I47" s="8"/>
      <c r="J47" s="8"/>
    </row>
    <row r="48" spans="1:10" s="9" customFormat="1" ht="29.25" x14ac:dyDescent="0.25">
      <c r="A48" s="30" t="s">
        <v>136</v>
      </c>
      <c r="B48" s="14" t="s">
        <v>34</v>
      </c>
      <c r="C48" s="7">
        <v>1</v>
      </c>
      <c r="D48" s="23">
        <v>1276000</v>
      </c>
      <c r="E48" s="21" t="s">
        <v>244</v>
      </c>
      <c r="F48" s="19">
        <f t="shared" si="3"/>
        <v>1276000</v>
      </c>
      <c r="G48" s="16" t="s">
        <v>26</v>
      </c>
      <c r="H48"/>
      <c r="I48" s="8"/>
      <c r="J48" s="8"/>
    </row>
    <row r="49" spans="1:10" s="9" customFormat="1" ht="29.25" x14ac:dyDescent="0.25">
      <c r="A49" s="30" t="s">
        <v>137</v>
      </c>
      <c r="B49" s="14" t="s">
        <v>35</v>
      </c>
      <c r="C49" s="7">
        <v>1</v>
      </c>
      <c r="D49" s="23">
        <v>80128</v>
      </c>
      <c r="E49" s="21" t="s">
        <v>244</v>
      </c>
      <c r="F49" s="19">
        <f t="shared" si="3"/>
        <v>80128</v>
      </c>
      <c r="G49" s="16" t="s">
        <v>26</v>
      </c>
      <c r="H49"/>
      <c r="I49" s="8"/>
      <c r="J49" s="8"/>
    </row>
    <row r="50" spans="1:10" s="9" customFormat="1" ht="29.25" x14ac:dyDescent="0.25">
      <c r="A50" s="30" t="s">
        <v>138</v>
      </c>
      <c r="B50" s="14" t="s">
        <v>36</v>
      </c>
      <c r="C50" s="7">
        <v>1</v>
      </c>
      <c r="D50" s="23">
        <v>131123</v>
      </c>
      <c r="E50" s="21" t="s">
        <v>244</v>
      </c>
      <c r="F50" s="19">
        <f t="shared" si="3"/>
        <v>131123</v>
      </c>
      <c r="G50" s="16" t="s">
        <v>26</v>
      </c>
      <c r="H50"/>
      <c r="I50" s="8"/>
      <c r="J50" s="8"/>
    </row>
    <row r="51" spans="1:10" s="9" customFormat="1" ht="43.5" x14ac:dyDescent="0.25">
      <c r="A51" s="30" t="s">
        <v>139</v>
      </c>
      <c r="B51" s="14" t="s">
        <v>37</v>
      </c>
      <c r="C51" s="7">
        <v>1</v>
      </c>
      <c r="D51" s="23">
        <v>321082</v>
      </c>
      <c r="E51" s="21" t="s">
        <v>244</v>
      </c>
      <c r="F51" s="19">
        <f t="shared" si="3"/>
        <v>321082</v>
      </c>
      <c r="G51" s="16" t="s">
        <v>26</v>
      </c>
      <c r="H51"/>
      <c r="I51" s="8"/>
      <c r="J51" s="8"/>
    </row>
    <row r="52" spans="1:10" s="9" customFormat="1" ht="29.25" x14ac:dyDescent="0.25">
      <c r="A52" s="30" t="s">
        <v>140</v>
      </c>
      <c r="B52" s="14" t="s">
        <v>237</v>
      </c>
      <c r="C52" s="7">
        <v>1</v>
      </c>
      <c r="D52" s="23">
        <v>422556</v>
      </c>
      <c r="E52" s="21" t="s">
        <v>244</v>
      </c>
      <c r="F52" s="19">
        <f t="shared" si="3"/>
        <v>422556</v>
      </c>
      <c r="G52" s="16" t="s">
        <v>26</v>
      </c>
      <c r="H52"/>
      <c r="I52" s="8"/>
      <c r="J52" s="8"/>
    </row>
    <row r="53" spans="1:10" s="9" customFormat="1" ht="29.25" x14ac:dyDescent="0.25">
      <c r="A53" s="30" t="s">
        <v>141</v>
      </c>
      <c r="B53" s="14" t="s">
        <v>38</v>
      </c>
      <c r="C53" s="7">
        <v>1</v>
      </c>
      <c r="D53" s="23">
        <v>572616</v>
      </c>
      <c r="E53" s="21" t="s">
        <v>244</v>
      </c>
      <c r="F53" s="19">
        <f t="shared" si="3"/>
        <v>572616</v>
      </c>
      <c r="G53" s="16" t="s">
        <v>26</v>
      </c>
      <c r="H53"/>
      <c r="I53" s="8"/>
      <c r="J53" s="8"/>
    </row>
    <row r="54" spans="1:10" s="9" customFormat="1" ht="29.25" x14ac:dyDescent="0.25">
      <c r="A54" s="30" t="s">
        <v>142</v>
      </c>
      <c r="B54" s="14" t="s">
        <v>39</v>
      </c>
      <c r="C54" s="7">
        <v>1</v>
      </c>
      <c r="D54" s="23">
        <v>1085423</v>
      </c>
      <c r="E54" s="21" t="s">
        <v>244</v>
      </c>
      <c r="F54" s="19">
        <f t="shared" si="3"/>
        <v>1085423</v>
      </c>
      <c r="G54" s="16" t="s">
        <v>26</v>
      </c>
      <c r="H54"/>
      <c r="I54" s="8"/>
      <c r="J54" s="8"/>
    </row>
    <row r="55" spans="1:10" s="9" customFormat="1" ht="26.25" x14ac:dyDescent="0.25">
      <c r="A55" s="30" t="s">
        <v>143</v>
      </c>
      <c r="B55" s="13" t="s">
        <v>40</v>
      </c>
      <c r="C55" s="7">
        <v>1</v>
      </c>
      <c r="D55" s="20">
        <v>849000</v>
      </c>
      <c r="E55" s="21" t="s">
        <v>244</v>
      </c>
      <c r="F55" s="19">
        <f t="shared" si="3"/>
        <v>849000</v>
      </c>
      <c r="G55" s="16"/>
      <c r="H55"/>
      <c r="I55" s="8"/>
      <c r="J55" s="8"/>
    </row>
    <row r="56" spans="1:10" s="9" customFormat="1" ht="26.25" x14ac:dyDescent="0.25">
      <c r="A56" s="30" t="s">
        <v>144</v>
      </c>
      <c r="B56" s="13" t="s">
        <v>41</v>
      </c>
      <c r="C56" s="7">
        <v>1</v>
      </c>
      <c r="D56" s="25">
        <v>621634</v>
      </c>
      <c r="E56" s="21" t="s">
        <v>244</v>
      </c>
      <c r="F56" s="19">
        <f t="shared" si="3"/>
        <v>621634</v>
      </c>
      <c r="G56" s="17"/>
      <c r="H56"/>
      <c r="I56" s="8"/>
      <c r="J56" s="8"/>
    </row>
    <row r="57" spans="1:10" s="9" customFormat="1" ht="26.25" x14ac:dyDescent="0.25">
      <c r="A57" s="30" t="s">
        <v>145</v>
      </c>
      <c r="B57" s="13" t="s">
        <v>42</v>
      </c>
      <c r="C57" s="7">
        <v>1</v>
      </c>
      <c r="D57" s="25">
        <v>2620091.75</v>
      </c>
      <c r="E57" s="21" t="s">
        <v>244</v>
      </c>
      <c r="F57" s="19">
        <f t="shared" si="3"/>
        <v>2620091.75</v>
      </c>
      <c r="G57" s="17"/>
      <c r="H57"/>
      <c r="I57" s="8"/>
      <c r="J57" s="8"/>
    </row>
    <row r="58" spans="1:10" s="9" customFormat="1" x14ac:dyDescent="0.25">
      <c r="A58" s="47" t="s">
        <v>251</v>
      </c>
      <c r="B58" s="48"/>
      <c r="C58" s="48"/>
      <c r="D58" s="48"/>
      <c r="E58" s="49"/>
      <c r="F58" s="39">
        <f>SUM(F31:F57)</f>
        <v>31562415.199999999</v>
      </c>
      <c r="G58" s="17"/>
      <c r="H58"/>
      <c r="I58" s="8"/>
      <c r="J58" s="8"/>
    </row>
    <row r="59" spans="1:10" s="9" customFormat="1" ht="19.5" customHeight="1" x14ac:dyDescent="0.25">
      <c r="A59" s="45" t="s">
        <v>261</v>
      </c>
      <c r="B59" s="45"/>
      <c r="C59" s="45"/>
      <c r="D59" s="45"/>
      <c r="E59" s="45"/>
      <c r="F59" s="45"/>
      <c r="G59" s="17"/>
      <c r="H59"/>
      <c r="I59" s="8"/>
      <c r="J59" s="8"/>
    </row>
    <row r="60" spans="1:10" s="9" customFormat="1" ht="26.25" x14ac:dyDescent="0.25">
      <c r="A60" s="30" t="s">
        <v>146</v>
      </c>
      <c r="B60" s="13" t="s">
        <v>43</v>
      </c>
      <c r="C60" s="7">
        <v>1</v>
      </c>
      <c r="D60" s="20">
        <v>2658698.6</v>
      </c>
      <c r="E60" s="21" t="s">
        <v>244</v>
      </c>
      <c r="F60" s="19">
        <f>D60</f>
        <v>2658698.6</v>
      </c>
      <c r="G60" s="17"/>
      <c r="H60"/>
      <c r="I60" s="8"/>
      <c r="J60" s="8"/>
    </row>
    <row r="61" spans="1:10" s="9" customFormat="1" ht="26.25" x14ac:dyDescent="0.25">
      <c r="A61" s="30" t="s">
        <v>147</v>
      </c>
      <c r="B61" s="13" t="s">
        <v>44</v>
      </c>
      <c r="C61" s="7">
        <v>1</v>
      </c>
      <c r="D61" s="20">
        <v>476257</v>
      </c>
      <c r="E61" s="18" t="s">
        <v>244</v>
      </c>
      <c r="F61" s="19">
        <f t="shared" ref="F61:F64" si="4">D61</f>
        <v>476257</v>
      </c>
      <c r="G61" s="17"/>
      <c r="H61"/>
      <c r="I61" s="8"/>
      <c r="J61" s="8"/>
    </row>
    <row r="62" spans="1:10" s="9" customFormat="1" ht="26.25" x14ac:dyDescent="0.25">
      <c r="A62" s="30" t="s">
        <v>148</v>
      </c>
      <c r="B62" s="13" t="s">
        <v>45</v>
      </c>
      <c r="C62" s="7">
        <v>1</v>
      </c>
      <c r="D62" s="20">
        <v>320690</v>
      </c>
      <c r="E62" s="18" t="s">
        <v>244</v>
      </c>
      <c r="F62" s="19">
        <f t="shared" si="4"/>
        <v>320690</v>
      </c>
      <c r="G62" s="17"/>
      <c r="H62"/>
      <c r="I62" s="8"/>
      <c r="J62" s="8"/>
    </row>
    <row r="63" spans="1:10" s="9" customFormat="1" ht="26.25" x14ac:dyDescent="0.25">
      <c r="A63" s="30" t="s">
        <v>149</v>
      </c>
      <c r="B63" s="13" t="s">
        <v>46</v>
      </c>
      <c r="C63" s="7">
        <v>1</v>
      </c>
      <c r="D63" s="20">
        <v>654013</v>
      </c>
      <c r="E63" s="18" t="s">
        <v>244</v>
      </c>
      <c r="F63" s="19">
        <f t="shared" si="4"/>
        <v>654013</v>
      </c>
      <c r="G63" s="17"/>
      <c r="H63"/>
      <c r="I63" s="8"/>
      <c r="J63" s="8"/>
    </row>
    <row r="64" spans="1:10" s="9" customFormat="1" ht="26.25" x14ac:dyDescent="0.25">
      <c r="A64" s="30" t="s">
        <v>150</v>
      </c>
      <c r="B64" s="13" t="s">
        <v>47</v>
      </c>
      <c r="C64" s="7">
        <v>1</v>
      </c>
      <c r="D64" s="20">
        <v>440337</v>
      </c>
      <c r="E64" s="18" t="s">
        <v>244</v>
      </c>
      <c r="F64" s="19">
        <f t="shared" si="4"/>
        <v>440337</v>
      </c>
      <c r="G64" s="17"/>
      <c r="H64"/>
      <c r="I64" s="8"/>
      <c r="J64" s="8"/>
    </row>
    <row r="65" spans="1:10" s="9" customFormat="1" x14ac:dyDescent="0.25">
      <c r="A65" s="47" t="s">
        <v>252</v>
      </c>
      <c r="B65" s="48"/>
      <c r="C65" s="48"/>
      <c r="D65" s="48"/>
      <c r="E65" s="49"/>
      <c r="F65" s="39">
        <f>SUM(F60:F64)</f>
        <v>4549995.5999999996</v>
      </c>
      <c r="G65" s="17"/>
      <c r="H65"/>
      <c r="I65" s="8"/>
      <c r="J65" s="8"/>
    </row>
    <row r="66" spans="1:10" s="9" customFormat="1" x14ac:dyDescent="0.25">
      <c r="A66" s="46" t="s">
        <v>262</v>
      </c>
      <c r="B66" s="46"/>
      <c r="C66" s="46"/>
      <c r="D66" s="46"/>
      <c r="E66" s="46"/>
      <c r="F66" s="46"/>
      <c r="G66" s="17"/>
      <c r="H66"/>
      <c r="I66" s="8"/>
      <c r="J66" s="8"/>
    </row>
    <row r="67" spans="1:10" s="9" customFormat="1" ht="26.25" x14ac:dyDescent="0.25">
      <c r="A67" s="30" t="s">
        <v>151</v>
      </c>
      <c r="B67" s="13" t="s">
        <v>48</v>
      </c>
      <c r="C67" s="26">
        <v>1</v>
      </c>
      <c r="D67" s="25">
        <v>350000</v>
      </c>
      <c r="E67" s="19" t="s">
        <v>244</v>
      </c>
      <c r="F67" s="19">
        <f>D67</f>
        <v>350000</v>
      </c>
      <c r="G67" s="17"/>
      <c r="H67"/>
      <c r="I67" s="8"/>
      <c r="J67" s="8"/>
    </row>
    <row r="68" spans="1:10" s="9" customFormat="1" ht="26.25" x14ac:dyDescent="0.25">
      <c r="A68" s="30" t="s">
        <v>152</v>
      </c>
      <c r="B68" s="15" t="s">
        <v>49</v>
      </c>
      <c r="C68" s="26">
        <v>1</v>
      </c>
      <c r="D68" s="20">
        <v>3384600</v>
      </c>
      <c r="E68" s="18" t="s">
        <v>244</v>
      </c>
      <c r="F68" s="19">
        <f t="shared" ref="F68:F74" si="5">D68</f>
        <v>3384600</v>
      </c>
      <c r="G68" s="17"/>
      <c r="H68"/>
      <c r="I68" s="8"/>
      <c r="J68" s="8"/>
    </row>
    <row r="69" spans="1:10" s="9" customFormat="1" ht="26.25" x14ac:dyDescent="0.25">
      <c r="A69" s="30" t="s">
        <v>153</v>
      </c>
      <c r="B69" s="13" t="s">
        <v>50</v>
      </c>
      <c r="C69" s="26">
        <v>1</v>
      </c>
      <c r="D69" s="20">
        <v>1269426.33</v>
      </c>
      <c r="E69" s="18" t="s">
        <v>244</v>
      </c>
      <c r="F69" s="19">
        <f t="shared" si="5"/>
        <v>1269426.33</v>
      </c>
      <c r="G69" s="17"/>
      <c r="H69"/>
      <c r="I69" s="8"/>
      <c r="J69" s="8"/>
    </row>
    <row r="70" spans="1:10" s="9" customFormat="1" ht="26.25" x14ac:dyDescent="0.25">
      <c r="A70" s="30" t="s">
        <v>154</v>
      </c>
      <c r="B70" s="13" t="s">
        <v>51</v>
      </c>
      <c r="C70" s="26">
        <v>1</v>
      </c>
      <c r="D70" s="20">
        <v>1045350</v>
      </c>
      <c r="E70" s="18" t="s">
        <v>244</v>
      </c>
      <c r="F70" s="19">
        <f t="shared" si="5"/>
        <v>1045350</v>
      </c>
      <c r="G70" s="17"/>
      <c r="H70"/>
      <c r="I70" s="8"/>
      <c r="J70" s="8"/>
    </row>
    <row r="71" spans="1:10" s="9" customFormat="1" ht="26.25" x14ac:dyDescent="0.25">
      <c r="A71" s="30" t="s">
        <v>155</v>
      </c>
      <c r="B71" s="13" t="s">
        <v>52</v>
      </c>
      <c r="C71" s="26">
        <v>1</v>
      </c>
      <c r="D71" s="20">
        <v>1011080</v>
      </c>
      <c r="E71" s="18" t="s">
        <v>244</v>
      </c>
      <c r="F71" s="19">
        <f t="shared" si="5"/>
        <v>1011080</v>
      </c>
      <c r="G71" s="17"/>
      <c r="H71"/>
      <c r="I71" s="8"/>
      <c r="J71" s="8"/>
    </row>
    <row r="72" spans="1:10" s="9" customFormat="1" ht="26.25" x14ac:dyDescent="0.25">
      <c r="A72" s="30" t="s">
        <v>156</v>
      </c>
      <c r="B72" s="13" t="s">
        <v>53</v>
      </c>
      <c r="C72" s="26">
        <v>1</v>
      </c>
      <c r="D72" s="25">
        <v>940466.51</v>
      </c>
      <c r="E72" s="18" t="s">
        <v>244</v>
      </c>
      <c r="F72" s="19">
        <f t="shared" si="5"/>
        <v>940466.51</v>
      </c>
      <c r="G72" s="17"/>
      <c r="H72"/>
      <c r="I72" s="8"/>
      <c r="J72" s="8"/>
    </row>
    <row r="73" spans="1:10" s="9" customFormat="1" ht="26.25" x14ac:dyDescent="0.25">
      <c r="A73" s="30" t="s">
        <v>157</v>
      </c>
      <c r="B73" s="13" t="s">
        <v>54</v>
      </c>
      <c r="C73" s="26">
        <v>1</v>
      </c>
      <c r="D73" s="25">
        <v>1000007.38</v>
      </c>
      <c r="E73" s="18" t="s">
        <v>244</v>
      </c>
      <c r="F73" s="19">
        <f t="shared" si="5"/>
        <v>1000007.38</v>
      </c>
      <c r="G73" s="17"/>
      <c r="H73"/>
      <c r="I73" s="8"/>
      <c r="J73" s="8"/>
    </row>
    <row r="74" spans="1:10" s="9" customFormat="1" ht="26.25" x14ac:dyDescent="0.25">
      <c r="A74" s="30" t="s">
        <v>158</v>
      </c>
      <c r="B74" s="13" t="s">
        <v>55</v>
      </c>
      <c r="C74" s="26">
        <v>1</v>
      </c>
      <c r="D74" s="25">
        <v>614864.35</v>
      </c>
      <c r="E74" s="19" t="s">
        <v>244</v>
      </c>
      <c r="F74" s="19">
        <f t="shared" si="5"/>
        <v>614864.35</v>
      </c>
      <c r="G74" s="17"/>
      <c r="H74"/>
      <c r="I74" s="8"/>
      <c r="J74" s="8"/>
    </row>
    <row r="75" spans="1:10" s="9" customFormat="1" ht="26.25" x14ac:dyDescent="0.25">
      <c r="A75" s="30" t="s">
        <v>159</v>
      </c>
      <c r="B75" s="13" t="s">
        <v>56</v>
      </c>
      <c r="C75" s="26">
        <v>1</v>
      </c>
      <c r="D75" s="25">
        <v>398817.54</v>
      </c>
      <c r="E75" s="19" t="s">
        <v>244</v>
      </c>
      <c r="F75" s="19">
        <f>D75</f>
        <v>398817.54</v>
      </c>
      <c r="G75" s="17"/>
      <c r="H75"/>
      <c r="I75" s="8"/>
      <c r="J75" s="8"/>
    </row>
    <row r="76" spans="1:10" s="9" customFormat="1" ht="26.25" x14ac:dyDescent="0.25">
      <c r="A76" s="30" t="s">
        <v>160</v>
      </c>
      <c r="B76" s="15" t="s">
        <v>57</v>
      </c>
      <c r="C76" s="26">
        <v>1</v>
      </c>
      <c r="D76" s="20">
        <v>2140027.69</v>
      </c>
      <c r="E76" s="18" t="s">
        <v>244</v>
      </c>
      <c r="F76" s="19">
        <f t="shared" ref="F76:F77" si="6">D76</f>
        <v>2140027.69</v>
      </c>
      <c r="G76" s="17"/>
      <c r="H76"/>
      <c r="I76" s="8"/>
      <c r="J76" s="8"/>
    </row>
    <row r="77" spans="1:10" s="9" customFormat="1" ht="26.25" x14ac:dyDescent="0.25">
      <c r="A77" s="30" t="s">
        <v>161</v>
      </c>
      <c r="B77" s="13" t="s">
        <v>58</v>
      </c>
      <c r="C77" s="26">
        <v>1</v>
      </c>
      <c r="D77" s="25">
        <v>2905300</v>
      </c>
      <c r="E77" s="18" t="s">
        <v>244</v>
      </c>
      <c r="F77" s="19">
        <f t="shared" si="6"/>
        <v>2905300</v>
      </c>
      <c r="G77" s="17"/>
      <c r="H77"/>
      <c r="I77" s="8"/>
      <c r="J77" s="8"/>
    </row>
    <row r="78" spans="1:10" s="9" customFormat="1" x14ac:dyDescent="0.25">
      <c r="A78" s="47" t="s">
        <v>253</v>
      </c>
      <c r="B78" s="48"/>
      <c r="C78" s="48"/>
      <c r="D78" s="48"/>
      <c r="E78" s="49"/>
      <c r="F78" s="39">
        <f>SUM(F67:F77)</f>
        <v>15059939.799999999</v>
      </c>
      <c r="G78" s="17"/>
      <c r="H78"/>
      <c r="I78" s="8"/>
      <c r="J78" s="8"/>
    </row>
    <row r="79" spans="1:10" s="9" customFormat="1" x14ac:dyDescent="0.25">
      <c r="A79" s="42" t="s">
        <v>263</v>
      </c>
      <c r="B79" s="42"/>
      <c r="C79" s="42"/>
      <c r="D79" s="42"/>
      <c r="E79" s="42"/>
      <c r="F79" s="42"/>
      <c r="G79" s="17"/>
      <c r="H79"/>
      <c r="I79" s="8"/>
      <c r="J79" s="8"/>
    </row>
    <row r="80" spans="1:10" s="9" customFormat="1" ht="26.25" x14ac:dyDescent="0.25">
      <c r="A80" s="30" t="s">
        <v>162</v>
      </c>
      <c r="B80" s="15" t="s">
        <v>59</v>
      </c>
      <c r="C80" s="26">
        <v>1</v>
      </c>
      <c r="D80" s="20">
        <v>2507970.46</v>
      </c>
      <c r="E80" s="18" t="s">
        <v>244</v>
      </c>
      <c r="F80" s="19">
        <f>D80</f>
        <v>2507970.46</v>
      </c>
      <c r="G80" s="17"/>
      <c r="H80"/>
      <c r="I80" s="8"/>
      <c r="J80" s="8"/>
    </row>
    <row r="81" spans="1:10" s="9" customFormat="1" ht="26.25" x14ac:dyDescent="0.25">
      <c r="A81" s="30" t="s">
        <v>163</v>
      </c>
      <c r="B81" s="15" t="s">
        <v>60</v>
      </c>
      <c r="C81" s="26">
        <v>1</v>
      </c>
      <c r="D81" s="20">
        <v>1548678.95</v>
      </c>
      <c r="E81" s="18" t="s">
        <v>244</v>
      </c>
      <c r="F81" s="19">
        <f t="shared" ref="F81:F82" si="7">D81</f>
        <v>1548678.95</v>
      </c>
      <c r="G81" s="17"/>
      <c r="H81"/>
      <c r="I81" s="8"/>
      <c r="J81" s="8"/>
    </row>
    <row r="82" spans="1:10" s="9" customFormat="1" ht="39" x14ac:dyDescent="0.25">
      <c r="A82" s="30" t="s">
        <v>164</v>
      </c>
      <c r="B82" s="13" t="s">
        <v>61</v>
      </c>
      <c r="C82" s="26">
        <v>1</v>
      </c>
      <c r="D82" s="27">
        <v>1889137.35</v>
      </c>
      <c r="E82" s="18" t="s">
        <v>244</v>
      </c>
      <c r="F82" s="19">
        <f t="shared" si="7"/>
        <v>1889137.35</v>
      </c>
      <c r="G82" s="17"/>
      <c r="H82"/>
      <c r="I82" s="8"/>
      <c r="J82" s="8"/>
    </row>
    <row r="83" spans="1:10" s="9" customFormat="1" ht="26.25" x14ac:dyDescent="0.25">
      <c r="A83" s="30" t="s">
        <v>165</v>
      </c>
      <c r="B83" s="13" t="s">
        <v>62</v>
      </c>
      <c r="C83" s="26">
        <v>1</v>
      </c>
      <c r="D83" s="25">
        <v>4986799.22</v>
      </c>
      <c r="E83" s="18" t="s">
        <v>244</v>
      </c>
      <c r="F83" s="19">
        <f>D83</f>
        <v>4986799.22</v>
      </c>
      <c r="G83" s="17"/>
      <c r="H83"/>
      <c r="I83" s="8"/>
      <c r="J83" s="8"/>
    </row>
    <row r="84" spans="1:10" s="9" customFormat="1" ht="26.25" x14ac:dyDescent="0.25">
      <c r="A84" s="30" t="s">
        <v>166</v>
      </c>
      <c r="B84" s="13" t="s">
        <v>63</v>
      </c>
      <c r="C84" s="26">
        <v>1</v>
      </c>
      <c r="D84" s="25">
        <v>1808540.22</v>
      </c>
      <c r="E84" s="18" t="s">
        <v>244</v>
      </c>
      <c r="F84" s="19">
        <f t="shared" ref="F84:F95" si="8">D84</f>
        <v>1808540.22</v>
      </c>
      <c r="G84" s="17"/>
      <c r="H84"/>
      <c r="I84" s="8"/>
      <c r="J84" s="8"/>
    </row>
    <row r="85" spans="1:10" s="9" customFormat="1" x14ac:dyDescent="0.25">
      <c r="A85" s="30" t="s">
        <v>167</v>
      </c>
      <c r="B85" s="13" t="s">
        <v>64</v>
      </c>
      <c r="C85" s="26">
        <v>1</v>
      </c>
      <c r="D85" s="25">
        <v>400000</v>
      </c>
      <c r="E85" s="18" t="s">
        <v>244</v>
      </c>
      <c r="F85" s="19">
        <f t="shared" si="8"/>
        <v>400000</v>
      </c>
      <c r="G85" s="17"/>
      <c r="H85"/>
      <c r="I85" s="8"/>
      <c r="J85" s="8"/>
    </row>
    <row r="86" spans="1:10" s="9" customFormat="1" ht="26.25" x14ac:dyDescent="0.25">
      <c r="A86" s="30" t="s">
        <v>168</v>
      </c>
      <c r="B86" s="15" t="s">
        <v>65</v>
      </c>
      <c r="C86" s="26">
        <v>1</v>
      </c>
      <c r="D86" s="20">
        <v>1000000</v>
      </c>
      <c r="E86" s="18" t="s">
        <v>244</v>
      </c>
      <c r="F86" s="19">
        <f t="shared" si="8"/>
        <v>1000000</v>
      </c>
      <c r="G86" s="17"/>
      <c r="H86"/>
      <c r="I86" s="8"/>
      <c r="J86" s="8"/>
    </row>
    <row r="87" spans="1:10" s="9" customFormat="1" ht="26.25" x14ac:dyDescent="0.25">
      <c r="A87" s="30" t="s">
        <v>169</v>
      </c>
      <c r="B87" s="13" t="s">
        <v>66</v>
      </c>
      <c r="C87" s="26">
        <v>1</v>
      </c>
      <c r="D87" s="25">
        <v>1485654.33</v>
      </c>
      <c r="E87" s="29" t="s">
        <v>244</v>
      </c>
      <c r="F87" s="19">
        <f t="shared" si="8"/>
        <v>1485654.33</v>
      </c>
      <c r="G87" s="17"/>
      <c r="H87"/>
      <c r="I87" s="8"/>
      <c r="J87" s="8"/>
    </row>
    <row r="88" spans="1:10" s="9" customFormat="1" ht="26.25" x14ac:dyDescent="0.25">
      <c r="A88" s="30" t="s">
        <v>170</v>
      </c>
      <c r="B88" s="15" t="s">
        <v>67</v>
      </c>
      <c r="C88" s="26">
        <v>1</v>
      </c>
      <c r="D88" s="20">
        <v>843765</v>
      </c>
      <c r="E88" s="18" t="s">
        <v>244</v>
      </c>
      <c r="F88" s="19">
        <f t="shared" si="8"/>
        <v>843765</v>
      </c>
      <c r="G88" s="17"/>
      <c r="H88"/>
      <c r="I88" s="8"/>
      <c r="J88" s="8"/>
    </row>
    <row r="89" spans="1:10" s="9" customFormat="1" ht="26.25" x14ac:dyDescent="0.25">
      <c r="A89" s="30" t="s">
        <v>171</v>
      </c>
      <c r="B89" s="15" t="s">
        <v>68</v>
      </c>
      <c r="C89" s="26">
        <v>1</v>
      </c>
      <c r="D89" s="20">
        <v>649002.56999999995</v>
      </c>
      <c r="E89" s="18" t="s">
        <v>244</v>
      </c>
      <c r="F89" s="19">
        <f t="shared" si="8"/>
        <v>649002.56999999995</v>
      </c>
      <c r="G89" s="17"/>
      <c r="H89"/>
      <c r="I89" s="8"/>
      <c r="J89" s="8"/>
    </row>
    <row r="90" spans="1:10" s="9" customFormat="1" ht="39" x14ac:dyDescent="0.25">
      <c r="A90" s="30" t="s">
        <v>172</v>
      </c>
      <c r="B90" s="13" t="s">
        <v>69</v>
      </c>
      <c r="C90" s="7">
        <v>1</v>
      </c>
      <c r="D90" s="20">
        <v>900000</v>
      </c>
      <c r="E90" s="18" t="s">
        <v>244</v>
      </c>
      <c r="F90" s="19">
        <f t="shared" si="8"/>
        <v>900000</v>
      </c>
      <c r="G90" s="17"/>
      <c r="H90"/>
      <c r="I90" s="8"/>
      <c r="J90" s="8"/>
    </row>
    <row r="91" spans="1:10" s="9" customFormat="1" ht="26.25" x14ac:dyDescent="0.25">
      <c r="A91" s="30" t="s">
        <v>173</v>
      </c>
      <c r="B91" s="28" t="s">
        <v>70</v>
      </c>
      <c r="C91" s="7">
        <v>1</v>
      </c>
      <c r="D91" s="20">
        <v>580000</v>
      </c>
      <c r="E91" s="18" t="s">
        <v>244</v>
      </c>
      <c r="F91" s="19">
        <f t="shared" si="8"/>
        <v>580000</v>
      </c>
      <c r="G91" s="17"/>
      <c r="H91"/>
      <c r="I91" s="8"/>
      <c r="J91" s="8"/>
    </row>
    <row r="92" spans="1:10" s="9" customFormat="1" ht="26.25" x14ac:dyDescent="0.25">
      <c r="A92" s="30" t="s">
        <v>174</v>
      </c>
      <c r="B92" s="13" t="s">
        <v>71</v>
      </c>
      <c r="C92" s="7">
        <v>1</v>
      </c>
      <c r="D92" s="20">
        <v>600000</v>
      </c>
      <c r="E92" s="18" t="s">
        <v>244</v>
      </c>
      <c r="F92" s="19">
        <f t="shared" si="8"/>
        <v>600000</v>
      </c>
      <c r="G92" s="17"/>
      <c r="H92"/>
      <c r="I92" s="8"/>
      <c r="J92" s="8"/>
    </row>
    <row r="93" spans="1:10" s="9" customFormat="1" ht="39" x14ac:dyDescent="0.25">
      <c r="A93" s="30" t="s">
        <v>175</v>
      </c>
      <c r="B93" s="13" t="s">
        <v>224</v>
      </c>
      <c r="C93" s="26">
        <v>1</v>
      </c>
      <c r="D93" s="20">
        <v>1448760.23</v>
      </c>
      <c r="E93" s="18" t="s">
        <v>244</v>
      </c>
      <c r="F93" s="19">
        <f t="shared" si="8"/>
        <v>1448760.23</v>
      </c>
      <c r="G93" s="17"/>
      <c r="H93"/>
      <c r="I93" s="8"/>
      <c r="J93" s="8"/>
    </row>
    <row r="94" spans="1:10" s="9" customFormat="1" ht="26.25" x14ac:dyDescent="0.25">
      <c r="A94" s="30" t="s">
        <v>217</v>
      </c>
      <c r="B94" s="13" t="s">
        <v>99</v>
      </c>
      <c r="C94" s="26">
        <v>1</v>
      </c>
      <c r="D94" s="25">
        <v>513145.26</v>
      </c>
      <c r="E94" s="18" t="s">
        <v>244</v>
      </c>
      <c r="F94" s="19">
        <f t="shared" si="8"/>
        <v>513145.26</v>
      </c>
      <c r="G94" s="16"/>
      <c r="H94"/>
      <c r="I94" s="8"/>
      <c r="J94" s="8"/>
    </row>
    <row r="95" spans="1:10" s="9" customFormat="1" ht="26.25" x14ac:dyDescent="0.25">
      <c r="A95" s="30" t="s">
        <v>176</v>
      </c>
      <c r="B95" s="13" t="s">
        <v>225</v>
      </c>
      <c r="C95" s="26">
        <v>1</v>
      </c>
      <c r="D95" s="25">
        <v>2515855.2999999998</v>
      </c>
      <c r="E95" s="18" t="s">
        <v>244</v>
      </c>
      <c r="F95" s="19">
        <f t="shared" si="8"/>
        <v>2515855.2999999998</v>
      </c>
      <c r="G95" s="17"/>
      <c r="H95"/>
      <c r="I95" s="8"/>
      <c r="J95" s="8"/>
    </row>
    <row r="96" spans="1:10" s="9" customFormat="1" x14ac:dyDescent="0.25">
      <c r="A96" s="47" t="s">
        <v>254</v>
      </c>
      <c r="B96" s="48"/>
      <c r="C96" s="48"/>
      <c r="D96" s="48"/>
      <c r="E96" s="49"/>
      <c r="F96" s="39">
        <f>SUM(F80:F95)</f>
        <v>23677308.890000004</v>
      </c>
      <c r="G96" s="17"/>
      <c r="H96"/>
      <c r="I96" s="8"/>
      <c r="J96" s="8"/>
    </row>
    <row r="97" spans="1:10" s="9" customFormat="1" ht="19.5" customHeight="1" x14ac:dyDescent="0.25">
      <c r="A97" s="42" t="s">
        <v>264</v>
      </c>
      <c r="B97" s="42"/>
      <c r="C97" s="42"/>
      <c r="D97" s="42"/>
      <c r="E97" s="42"/>
      <c r="F97" s="42"/>
      <c r="G97" s="17"/>
      <c r="H97"/>
      <c r="I97" s="8"/>
      <c r="J97" s="8"/>
    </row>
    <row r="98" spans="1:10" s="9" customFormat="1" ht="29.25" x14ac:dyDescent="0.25">
      <c r="A98" s="30" t="s">
        <v>177</v>
      </c>
      <c r="B98" s="14" t="s">
        <v>223</v>
      </c>
      <c r="C98" s="33">
        <v>1</v>
      </c>
      <c r="D98" s="31">
        <v>987106.34</v>
      </c>
      <c r="E98" s="18" t="s">
        <v>244</v>
      </c>
      <c r="F98" s="19">
        <f>D98</f>
        <v>987106.34</v>
      </c>
      <c r="G98" s="16" t="s">
        <v>26</v>
      </c>
      <c r="H98"/>
      <c r="I98" s="8"/>
      <c r="J98" s="8"/>
    </row>
    <row r="99" spans="1:10" s="9" customFormat="1" ht="29.25" x14ac:dyDescent="0.25">
      <c r="A99" s="30" t="s">
        <v>178</v>
      </c>
      <c r="B99" s="14" t="s">
        <v>222</v>
      </c>
      <c r="C99" s="34">
        <v>1</v>
      </c>
      <c r="D99" s="31">
        <v>697490.47</v>
      </c>
      <c r="E99" s="18" t="s">
        <v>244</v>
      </c>
      <c r="F99" s="19">
        <f t="shared" ref="F99:F103" si="9">D99</f>
        <v>697490.47</v>
      </c>
      <c r="G99" s="16" t="s">
        <v>26</v>
      </c>
      <c r="H99"/>
      <c r="I99" s="8"/>
      <c r="J99" s="8"/>
    </row>
    <row r="100" spans="1:10" s="9" customFormat="1" ht="57.75" customHeight="1" x14ac:dyDescent="0.25">
      <c r="A100" s="30" t="s">
        <v>179</v>
      </c>
      <c r="B100" s="14" t="s">
        <v>72</v>
      </c>
      <c r="C100" s="34">
        <v>1</v>
      </c>
      <c r="D100" s="31">
        <v>646206.76</v>
      </c>
      <c r="E100" s="18" t="s">
        <v>244</v>
      </c>
      <c r="F100" s="19">
        <f t="shared" si="9"/>
        <v>646206.76</v>
      </c>
      <c r="G100" s="16" t="s">
        <v>26</v>
      </c>
      <c r="H100"/>
      <c r="I100" s="8"/>
      <c r="J100" s="8"/>
    </row>
    <row r="101" spans="1:10" s="9" customFormat="1" ht="39" x14ac:dyDescent="0.25">
      <c r="A101" s="30" t="s">
        <v>180</v>
      </c>
      <c r="B101" s="13" t="s">
        <v>73</v>
      </c>
      <c r="C101" s="7">
        <v>1</v>
      </c>
      <c r="D101" s="20">
        <v>130758.48</v>
      </c>
      <c r="E101" s="18" t="s">
        <v>244</v>
      </c>
      <c r="F101" s="19">
        <f t="shared" si="9"/>
        <v>130758.48</v>
      </c>
      <c r="G101" s="17"/>
      <c r="H101"/>
      <c r="I101" s="8"/>
      <c r="J101" s="8"/>
    </row>
    <row r="102" spans="1:10" s="9" customFormat="1" ht="39" x14ac:dyDescent="0.25">
      <c r="A102" s="30" t="s">
        <v>181</v>
      </c>
      <c r="B102" s="13" t="s">
        <v>74</v>
      </c>
      <c r="C102" s="7">
        <v>1</v>
      </c>
      <c r="D102" s="20">
        <v>497291</v>
      </c>
      <c r="E102" s="18" t="s">
        <v>244</v>
      </c>
      <c r="F102" s="19">
        <f t="shared" si="9"/>
        <v>497291</v>
      </c>
      <c r="G102" s="17"/>
      <c r="H102"/>
      <c r="I102" s="8"/>
      <c r="J102" s="8"/>
    </row>
    <row r="103" spans="1:10" s="9" customFormat="1" ht="26.25" x14ac:dyDescent="0.25">
      <c r="A103" s="30" t="s">
        <v>182</v>
      </c>
      <c r="B103" s="13" t="s">
        <v>75</v>
      </c>
      <c r="C103" s="7">
        <v>1</v>
      </c>
      <c r="D103" s="20">
        <v>448431</v>
      </c>
      <c r="E103" s="18" t="s">
        <v>244</v>
      </c>
      <c r="F103" s="19">
        <f t="shared" si="9"/>
        <v>448431</v>
      </c>
      <c r="G103" s="17"/>
      <c r="H103"/>
      <c r="I103" s="8"/>
      <c r="J103" s="8"/>
    </row>
    <row r="104" spans="1:10" s="9" customFormat="1" ht="26.25" x14ac:dyDescent="0.25">
      <c r="A104" s="30" t="s">
        <v>183</v>
      </c>
      <c r="B104" s="13" t="s">
        <v>76</v>
      </c>
      <c r="C104" s="7">
        <v>1</v>
      </c>
      <c r="D104" s="20">
        <v>499584.02</v>
      </c>
      <c r="E104" s="18" t="s">
        <v>244</v>
      </c>
      <c r="F104" s="19">
        <f>D104</f>
        <v>499584.02</v>
      </c>
      <c r="G104" s="17"/>
      <c r="H104"/>
      <c r="I104" s="8"/>
      <c r="J104" s="8"/>
    </row>
    <row r="105" spans="1:10" s="9" customFormat="1" ht="26.25" x14ac:dyDescent="0.25">
      <c r="A105" s="30" t="s">
        <v>184</v>
      </c>
      <c r="B105" s="13" t="s">
        <v>77</v>
      </c>
      <c r="C105" s="7">
        <v>1</v>
      </c>
      <c r="D105" s="20">
        <v>999865.8</v>
      </c>
      <c r="E105" s="18" t="s">
        <v>244</v>
      </c>
      <c r="F105" s="19">
        <f t="shared" ref="F105:F118" si="10">D105</f>
        <v>999865.8</v>
      </c>
      <c r="G105" s="17"/>
      <c r="H105"/>
      <c r="I105" s="8"/>
      <c r="J105" s="8"/>
    </row>
    <row r="106" spans="1:10" s="9" customFormat="1" ht="26.25" x14ac:dyDescent="0.25">
      <c r="A106" s="30" t="s">
        <v>185</v>
      </c>
      <c r="B106" s="13" t="s">
        <v>78</v>
      </c>
      <c r="C106" s="7">
        <v>1</v>
      </c>
      <c r="D106" s="20">
        <v>740977.92</v>
      </c>
      <c r="E106" s="32" t="s">
        <v>244</v>
      </c>
      <c r="F106" s="19">
        <f t="shared" si="10"/>
        <v>740977.92</v>
      </c>
      <c r="G106" s="17"/>
      <c r="H106"/>
      <c r="I106" s="8"/>
      <c r="J106" s="8"/>
    </row>
    <row r="107" spans="1:10" s="9" customFormat="1" ht="26.25" x14ac:dyDescent="0.25">
      <c r="A107" s="30" t="s">
        <v>186</v>
      </c>
      <c r="B107" s="13" t="s">
        <v>79</v>
      </c>
      <c r="C107" s="7">
        <v>1</v>
      </c>
      <c r="D107" s="20">
        <v>499139.64</v>
      </c>
      <c r="E107" s="18" t="s">
        <v>244</v>
      </c>
      <c r="F107" s="19">
        <f t="shared" si="10"/>
        <v>499139.64</v>
      </c>
      <c r="G107" s="17"/>
      <c r="H107"/>
      <c r="I107" s="8"/>
      <c r="J107" s="8"/>
    </row>
    <row r="108" spans="1:10" s="9" customFormat="1" ht="29.25" x14ac:dyDescent="0.25">
      <c r="A108" s="30" t="s">
        <v>187</v>
      </c>
      <c r="B108" s="14" t="s">
        <v>80</v>
      </c>
      <c r="C108" s="33">
        <v>1</v>
      </c>
      <c r="D108" s="20">
        <v>783336.41</v>
      </c>
      <c r="E108" s="18" t="s">
        <v>244</v>
      </c>
      <c r="F108" s="19">
        <f t="shared" si="10"/>
        <v>783336.41</v>
      </c>
      <c r="G108" s="16" t="s">
        <v>26</v>
      </c>
      <c r="H108"/>
      <c r="I108" s="8"/>
      <c r="J108" s="8"/>
    </row>
    <row r="109" spans="1:10" s="9" customFormat="1" ht="39" x14ac:dyDescent="0.25">
      <c r="A109" s="30" t="s">
        <v>188</v>
      </c>
      <c r="B109" s="13" t="s">
        <v>81</v>
      </c>
      <c r="C109" s="7">
        <v>1</v>
      </c>
      <c r="D109" s="20">
        <v>999477.81</v>
      </c>
      <c r="E109" s="18" t="s">
        <v>244</v>
      </c>
      <c r="F109" s="19">
        <f t="shared" si="10"/>
        <v>999477.81</v>
      </c>
      <c r="G109" s="17"/>
      <c r="H109"/>
      <c r="I109" s="8"/>
      <c r="J109" s="8"/>
    </row>
    <row r="110" spans="1:10" s="9" customFormat="1" ht="26.25" x14ac:dyDescent="0.25">
      <c r="A110" s="30" t="s">
        <v>189</v>
      </c>
      <c r="B110" s="13" t="s">
        <v>82</v>
      </c>
      <c r="C110" s="26">
        <v>1</v>
      </c>
      <c r="D110" s="20">
        <v>1175671</v>
      </c>
      <c r="E110" s="18" t="s">
        <v>244</v>
      </c>
      <c r="F110" s="19">
        <f t="shared" si="10"/>
        <v>1175671</v>
      </c>
      <c r="G110" s="17"/>
      <c r="H110"/>
      <c r="I110" s="8"/>
      <c r="J110" s="8"/>
    </row>
    <row r="111" spans="1:10" s="9" customFormat="1" ht="39" x14ac:dyDescent="0.25">
      <c r="A111" s="30" t="s">
        <v>190</v>
      </c>
      <c r="B111" s="13" t="s">
        <v>83</v>
      </c>
      <c r="C111" s="7">
        <v>1</v>
      </c>
      <c r="D111" s="20">
        <v>1703230.1</v>
      </c>
      <c r="E111" s="18" t="s">
        <v>244</v>
      </c>
      <c r="F111" s="19">
        <f t="shared" si="10"/>
        <v>1703230.1</v>
      </c>
      <c r="G111" s="17"/>
      <c r="H111"/>
      <c r="I111" s="8"/>
      <c r="J111" s="8"/>
    </row>
    <row r="112" spans="1:10" s="9" customFormat="1" ht="26.25" x14ac:dyDescent="0.25">
      <c r="A112" s="30" t="s">
        <v>191</v>
      </c>
      <c r="B112" s="13" t="s">
        <v>84</v>
      </c>
      <c r="C112" s="7">
        <v>1</v>
      </c>
      <c r="D112" s="20">
        <v>694786.98</v>
      </c>
      <c r="E112" s="18" t="s">
        <v>244</v>
      </c>
      <c r="F112" s="19">
        <f t="shared" si="10"/>
        <v>694786.98</v>
      </c>
      <c r="G112" s="17"/>
      <c r="H112"/>
      <c r="I112" s="8"/>
      <c r="J112" s="8"/>
    </row>
    <row r="113" spans="1:10" s="9" customFormat="1" ht="26.25" x14ac:dyDescent="0.25">
      <c r="A113" s="30" t="s">
        <v>192</v>
      </c>
      <c r="B113" s="13" t="s">
        <v>85</v>
      </c>
      <c r="C113" s="7">
        <v>1</v>
      </c>
      <c r="D113" s="20">
        <v>813600.62</v>
      </c>
      <c r="E113" s="18" t="s">
        <v>244</v>
      </c>
      <c r="F113" s="19">
        <f t="shared" si="10"/>
        <v>813600.62</v>
      </c>
      <c r="G113" s="17"/>
      <c r="H113"/>
      <c r="I113" s="8"/>
      <c r="J113" s="8"/>
    </row>
    <row r="114" spans="1:10" s="9" customFormat="1" ht="43.5" x14ac:dyDescent="0.25">
      <c r="A114" s="30" t="s">
        <v>193</v>
      </c>
      <c r="B114" s="14" t="s">
        <v>86</v>
      </c>
      <c r="C114" s="34">
        <v>1</v>
      </c>
      <c r="D114" s="31">
        <v>355248.44</v>
      </c>
      <c r="E114" s="18" t="s">
        <v>244</v>
      </c>
      <c r="F114" s="19">
        <f t="shared" si="10"/>
        <v>355248.44</v>
      </c>
      <c r="G114" s="16" t="s">
        <v>26</v>
      </c>
      <c r="H114"/>
      <c r="I114" s="8"/>
      <c r="J114" s="8"/>
    </row>
    <row r="115" spans="1:10" s="9" customFormat="1" ht="43.5" x14ac:dyDescent="0.25">
      <c r="A115" s="30" t="s">
        <v>194</v>
      </c>
      <c r="B115" s="14" t="s">
        <v>87</v>
      </c>
      <c r="C115" s="33">
        <v>1</v>
      </c>
      <c r="D115" s="31">
        <v>303369.96999999997</v>
      </c>
      <c r="E115" s="18" t="s">
        <v>244</v>
      </c>
      <c r="F115" s="19">
        <f t="shared" si="10"/>
        <v>303369.96999999997</v>
      </c>
      <c r="G115" s="16" t="s">
        <v>26</v>
      </c>
      <c r="H115"/>
      <c r="I115" s="8"/>
      <c r="J115" s="8"/>
    </row>
    <row r="116" spans="1:10" s="9" customFormat="1" ht="26.25" x14ac:dyDescent="0.25">
      <c r="A116" s="30" t="s">
        <v>195</v>
      </c>
      <c r="B116" s="13" t="s">
        <v>88</v>
      </c>
      <c r="C116" s="26">
        <v>1</v>
      </c>
      <c r="D116" s="20">
        <v>1491394.09</v>
      </c>
      <c r="E116" s="32" t="s">
        <v>244</v>
      </c>
      <c r="F116" s="19">
        <f t="shared" si="10"/>
        <v>1491394.09</v>
      </c>
      <c r="G116" s="17"/>
      <c r="H116"/>
      <c r="I116" s="8"/>
      <c r="J116" s="8"/>
    </row>
    <row r="117" spans="1:10" s="9" customFormat="1" ht="26.25" x14ac:dyDescent="0.25">
      <c r="A117" s="30" t="s">
        <v>196</v>
      </c>
      <c r="B117" s="13" t="s">
        <v>89</v>
      </c>
      <c r="C117" s="26">
        <v>1</v>
      </c>
      <c r="D117" s="20">
        <v>797770</v>
      </c>
      <c r="E117" s="18" t="s">
        <v>244</v>
      </c>
      <c r="F117" s="19">
        <f t="shared" si="10"/>
        <v>797770</v>
      </c>
      <c r="G117" s="17"/>
      <c r="H117"/>
      <c r="I117" s="8"/>
      <c r="J117" s="8"/>
    </row>
    <row r="118" spans="1:10" s="9" customFormat="1" ht="26.25" x14ac:dyDescent="0.25">
      <c r="A118" s="30" t="s">
        <v>197</v>
      </c>
      <c r="B118" s="13" t="s">
        <v>90</v>
      </c>
      <c r="C118" s="26">
        <v>1</v>
      </c>
      <c r="D118" s="20">
        <v>558982.76</v>
      </c>
      <c r="E118" s="18" t="s">
        <v>244</v>
      </c>
      <c r="F118" s="19">
        <f t="shared" si="10"/>
        <v>558982.76</v>
      </c>
      <c r="G118" s="17"/>
      <c r="H118"/>
      <c r="I118" s="8"/>
      <c r="J118" s="8"/>
    </row>
    <row r="119" spans="1:10" s="9" customFormat="1" x14ac:dyDescent="0.25">
      <c r="A119" s="47" t="s">
        <v>255</v>
      </c>
      <c r="B119" s="48"/>
      <c r="C119" s="48"/>
      <c r="D119" s="48"/>
      <c r="E119" s="49"/>
      <c r="F119" s="39">
        <f>SUM(F98:F118)</f>
        <v>15823719.609999999</v>
      </c>
      <c r="G119" s="17"/>
      <c r="H119"/>
      <c r="I119" s="8"/>
      <c r="J119" s="8"/>
    </row>
    <row r="120" spans="1:10" s="9" customFormat="1" x14ac:dyDescent="0.25">
      <c r="A120" s="43" t="s">
        <v>265</v>
      </c>
      <c r="B120" s="43"/>
      <c r="C120" s="43"/>
      <c r="D120" s="43"/>
      <c r="E120" s="43"/>
      <c r="F120" s="43"/>
      <c r="G120" s="17"/>
      <c r="H120"/>
      <c r="I120" s="8"/>
      <c r="J120" s="8"/>
    </row>
    <row r="121" spans="1:10" s="9" customFormat="1" ht="26.25" x14ac:dyDescent="0.25">
      <c r="A121" s="30" t="s">
        <v>198</v>
      </c>
      <c r="B121" s="13" t="s">
        <v>91</v>
      </c>
      <c r="C121" s="7">
        <v>1</v>
      </c>
      <c r="D121" s="20">
        <v>92000</v>
      </c>
      <c r="E121" s="18" t="s">
        <v>244</v>
      </c>
      <c r="F121" s="19">
        <f>D121</f>
        <v>92000</v>
      </c>
      <c r="G121" s="17"/>
      <c r="H121"/>
      <c r="I121" s="8"/>
      <c r="J121" s="8"/>
    </row>
    <row r="122" spans="1:10" s="9" customFormat="1" ht="26.25" x14ac:dyDescent="0.25">
      <c r="A122" s="30" t="s">
        <v>199</v>
      </c>
      <c r="B122" s="13" t="s">
        <v>92</v>
      </c>
      <c r="C122" s="7">
        <v>1</v>
      </c>
      <c r="D122" s="20">
        <v>92000</v>
      </c>
      <c r="E122" s="18" t="s">
        <v>244</v>
      </c>
      <c r="F122" s="19">
        <f t="shared" ref="F122:F125" si="11">D122</f>
        <v>92000</v>
      </c>
      <c r="G122" s="17"/>
      <c r="H122"/>
      <c r="I122" s="8"/>
      <c r="J122" s="8"/>
    </row>
    <row r="123" spans="1:10" s="9" customFormat="1" ht="39" x14ac:dyDescent="0.25">
      <c r="A123" s="30" t="s">
        <v>200</v>
      </c>
      <c r="B123" s="13" t="s">
        <v>93</v>
      </c>
      <c r="C123" s="7">
        <v>1</v>
      </c>
      <c r="D123" s="20">
        <v>698586.62</v>
      </c>
      <c r="E123" s="18" t="s">
        <v>244</v>
      </c>
      <c r="F123" s="19">
        <f t="shared" si="11"/>
        <v>698586.62</v>
      </c>
      <c r="G123" s="17"/>
      <c r="H123"/>
      <c r="I123" s="8"/>
      <c r="J123" s="8"/>
    </row>
    <row r="124" spans="1:10" s="9" customFormat="1" ht="26.25" x14ac:dyDescent="0.25">
      <c r="A124" s="30" t="s">
        <v>201</v>
      </c>
      <c r="B124" s="13" t="s">
        <v>94</v>
      </c>
      <c r="C124" s="7">
        <v>1</v>
      </c>
      <c r="D124" s="20">
        <v>594992.80000000005</v>
      </c>
      <c r="E124" s="18" t="s">
        <v>244</v>
      </c>
      <c r="F124" s="19">
        <f t="shared" si="11"/>
        <v>594992.80000000005</v>
      </c>
      <c r="G124" s="17"/>
      <c r="H124"/>
      <c r="I124" s="8"/>
      <c r="J124" s="8"/>
    </row>
    <row r="125" spans="1:10" s="9" customFormat="1" ht="26.25" x14ac:dyDescent="0.25">
      <c r="A125" s="30" t="s">
        <v>202</v>
      </c>
      <c r="B125" s="13" t="s">
        <v>95</v>
      </c>
      <c r="C125" s="26">
        <v>1</v>
      </c>
      <c r="D125" s="20">
        <v>398663.54</v>
      </c>
      <c r="E125" s="18" t="s">
        <v>244</v>
      </c>
      <c r="F125" s="19">
        <f t="shared" si="11"/>
        <v>398663.54</v>
      </c>
      <c r="G125" s="17"/>
      <c r="H125"/>
      <c r="I125" s="8"/>
      <c r="J125" s="8"/>
    </row>
    <row r="126" spans="1:10" s="9" customFormat="1" ht="39" x14ac:dyDescent="0.25">
      <c r="A126" s="30" t="s">
        <v>203</v>
      </c>
      <c r="B126" s="13" t="s">
        <v>96</v>
      </c>
      <c r="C126" s="7">
        <v>1</v>
      </c>
      <c r="D126" s="20">
        <v>1461028.95</v>
      </c>
      <c r="E126" s="18" t="s">
        <v>244</v>
      </c>
      <c r="F126" s="19">
        <f>D126</f>
        <v>1461028.95</v>
      </c>
      <c r="G126" s="17"/>
      <c r="H126"/>
      <c r="I126" s="8"/>
      <c r="J126" s="8"/>
    </row>
    <row r="127" spans="1:10" s="9" customFormat="1" ht="51.75" x14ac:dyDescent="0.25">
      <c r="A127" s="30" t="s">
        <v>204</v>
      </c>
      <c r="B127" s="13" t="s">
        <v>97</v>
      </c>
      <c r="C127" s="7">
        <v>1</v>
      </c>
      <c r="D127" s="20">
        <v>267216.23</v>
      </c>
      <c r="E127" s="18" t="s">
        <v>244</v>
      </c>
      <c r="F127" s="19">
        <f t="shared" ref="F127:F128" si="12">D127</f>
        <v>267216.23</v>
      </c>
      <c r="G127" s="17"/>
      <c r="H127"/>
      <c r="I127" s="8"/>
      <c r="J127" s="8"/>
    </row>
    <row r="128" spans="1:10" s="9" customFormat="1" ht="26.25" x14ac:dyDescent="0.25">
      <c r="A128" s="30" t="s">
        <v>205</v>
      </c>
      <c r="B128" s="13" t="s">
        <v>98</v>
      </c>
      <c r="C128" s="26">
        <v>1</v>
      </c>
      <c r="D128" s="20">
        <v>3295876.22</v>
      </c>
      <c r="E128" s="18" t="s">
        <v>244</v>
      </c>
      <c r="F128" s="19">
        <f t="shared" si="12"/>
        <v>3295876.22</v>
      </c>
      <c r="G128" s="17"/>
      <c r="H128"/>
      <c r="I128" s="8"/>
      <c r="J128" s="8"/>
    </row>
    <row r="129" spans="1:10" s="9" customFormat="1" x14ac:dyDescent="0.25">
      <c r="A129" s="47" t="s">
        <v>256</v>
      </c>
      <c r="B129" s="48"/>
      <c r="C129" s="48"/>
      <c r="D129" s="48"/>
      <c r="E129" s="49"/>
      <c r="F129" s="39">
        <f>SUM(F121:F128)</f>
        <v>6900364.3600000003</v>
      </c>
      <c r="G129" s="17"/>
      <c r="H129"/>
      <c r="I129" s="8"/>
      <c r="J129" s="8"/>
    </row>
    <row r="130" spans="1:10" s="9" customFormat="1" x14ac:dyDescent="0.25">
      <c r="A130" s="43" t="s">
        <v>266</v>
      </c>
      <c r="B130" s="43"/>
      <c r="C130" s="43"/>
      <c r="D130" s="43"/>
      <c r="E130" s="43"/>
      <c r="F130" s="43"/>
      <c r="G130" s="43"/>
      <c r="H130"/>
      <c r="I130" s="8"/>
      <c r="J130" s="8"/>
    </row>
    <row r="131" spans="1:10" s="9" customFormat="1" ht="29.25" x14ac:dyDescent="0.25">
      <c r="A131" s="30" t="s">
        <v>206</v>
      </c>
      <c r="B131" s="13" t="s">
        <v>227</v>
      </c>
      <c r="C131" s="33">
        <v>1</v>
      </c>
      <c r="D131" s="31">
        <v>4428621.03</v>
      </c>
      <c r="E131" s="18" t="s">
        <v>244</v>
      </c>
      <c r="F131" s="19">
        <f>D131</f>
        <v>4428621.03</v>
      </c>
      <c r="G131" s="16" t="s">
        <v>26</v>
      </c>
      <c r="H131"/>
      <c r="I131" s="8"/>
      <c r="J131" s="8"/>
    </row>
    <row r="132" spans="1:10" s="9" customFormat="1" ht="29.25" x14ac:dyDescent="0.25">
      <c r="A132" s="30" t="s">
        <v>207</v>
      </c>
      <c r="B132" s="14" t="s">
        <v>228</v>
      </c>
      <c r="C132" s="33">
        <v>1</v>
      </c>
      <c r="D132" s="31">
        <v>1493931.19</v>
      </c>
      <c r="E132" s="18" t="s">
        <v>244</v>
      </c>
      <c r="F132" s="19">
        <f t="shared" ref="F132:F145" si="13">D132</f>
        <v>1493931.19</v>
      </c>
      <c r="G132" s="16" t="s">
        <v>26</v>
      </c>
      <c r="H132"/>
      <c r="I132" s="8"/>
      <c r="J132" s="8"/>
    </row>
    <row r="133" spans="1:10" s="9" customFormat="1" ht="29.25" x14ac:dyDescent="0.25">
      <c r="A133" s="30" t="s">
        <v>208</v>
      </c>
      <c r="B133" s="13" t="s">
        <v>230</v>
      </c>
      <c r="C133" s="33">
        <v>1</v>
      </c>
      <c r="D133" s="31">
        <v>846131.13</v>
      </c>
      <c r="E133" s="18" t="s">
        <v>244</v>
      </c>
      <c r="F133" s="19">
        <f t="shared" si="13"/>
        <v>846131.13</v>
      </c>
      <c r="G133" s="16" t="s">
        <v>26</v>
      </c>
      <c r="H133"/>
      <c r="I133" s="8"/>
      <c r="J133" s="8"/>
    </row>
    <row r="134" spans="1:10" s="9" customFormat="1" ht="29.25" x14ac:dyDescent="0.25">
      <c r="A134" s="30" t="s">
        <v>209</v>
      </c>
      <c r="B134" s="13" t="s">
        <v>229</v>
      </c>
      <c r="C134" s="34">
        <v>1</v>
      </c>
      <c r="D134" s="31">
        <v>348809.88</v>
      </c>
      <c r="E134" s="18" t="s">
        <v>244</v>
      </c>
      <c r="F134" s="19">
        <f t="shared" si="13"/>
        <v>348809.88</v>
      </c>
      <c r="G134" s="16" t="s">
        <v>26</v>
      </c>
      <c r="H134"/>
      <c r="I134" s="8"/>
      <c r="J134" s="8"/>
    </row>
    <row r="135" spans="1:10" s="9" customFormat="1" ht="29.25" x14ac:dyDescent="0.25">
      <c r="A135" s="30" t="s">
        <v>210</v>
      </c>
      <c r="B135" s="13" t="s">
        <v>231</v>
      </c>
      <c r="C135" s="33">
        <v>1</v>
      </c>
      <c r="D135" s="31">
        <v>3623.15</v>
      </c>
      <c r="E135" s="18" t="s">
        <v>244</v>
      </c>
      <c r="F135" s="19">
        <f t="shared" si="13"/>
        <v>3623.15</v>
      </c>
      <c r="G135" s="16" t="s">
        <v>26</v>
      </c>
      <c r="H135"/>
      <c r="I135" s="8"/>
      <c r="J135" s="8"/>
    </row>
    <row r="136" spans="1:10" s="9" customFormat="1" ht="29.25" x14ac:dyDescent="0.25">
      <c r="A136" s="30" t="s">
        <v>211</v>
      </c>
      <c r="B136" s="13" t="s">
        <v>232</v>
      </c>
      <c r="C136" s="33">
        <v>1</v>
      </c>
      <c r="D136" s="31">
        <v>253574.95</v>
      </c>
      <c r="E136" s="18" t="s">
        <v>244</v>
      </c>
      <c r="F136" s="19">
        <f t="shared" si="13"/>
        <v>253574.95</v>
      </c>
      <c r="G136" s="16" t="s">
        <v>26</v>
      </c>
      <c r="H136"/>
      <c r="I136" s="8"/>
      <c r="J136" s="8"/>
    </row>
    <row r="137" spans="1:10" s="9" customFormat="1" ht="29.25" x14ac:dyDescent="0.25">
      <c r="A137" s="30" t="s">
        <v>212</v>
      </c>
      <c r="B137" s="13" t="s">
        <v>233</v>
      </c>
      <c r="C137" s="34">
        <v>1</v>
      </c>
      <c r="D137" s="31">
        <v>439145.23</v>
      </c>
      <c r="E137" s="18" t="s">
        <v>244</v>
      </c>
      <c r="F137" s="19">
        <f t="shared" si="13"/>
        <v>439145.23</v>
      </c>
      <c r="G137" s="16" t="s">
        <v>26</v>
      </c>
      <c r="H137"/>
      <c r="I137" s="8"/>
      <c r="J137" s="8"/>
    </row>
    <row r="138" spans="1:10" s="9" customFormat="1" ht="29.25" x14ac:dyDescent="0.25">
      <c r="A138" s="30" t="s">
        <v>213</v>
      </c>
      <c r="B138" s="13" t="s">
        <v>234</v>
      </c>
      <c r="C138" s="34">
        <v>1</v>
      </c>
      <c r="D138" s="31">
        <v>349250.27</v>
      </c>
      <c r="E138" s="18" t="s">
        <v>244</v>
      </c>
      <c r="F138" s="19">
        <f t="shared" si="13"/>
        <v>349250.27</v>
      </c>
      <c r="G138" s="16" t="s">
        <v>26</v>
      </c>
      <c r="H138"/>
      <c r="I138" s="8"/>
      <c r="J138" s="8"/>
    </row>
    <row r="139" spans="1:10" s="9" customFormat="1" ht="29.25" x14ac:dyDescent="0.25">
      <c r="A139" s="30" t="s">
        <v>214</v>
      </c>
      <c r="B139" s="13" t="s">
        <v>226</v>
      </c>
      <c r="C139" s="33">
        <v>1</v>
      </c>
      <c r="D139" s="31">
        <v>798508.07</v>
      </c>
      <c r="E139" s="18" t="s">
        <v>244</v>
      </c>
      <c r="F139" s="19">
        <f t="shared" si="13"/>
        <v>798508.07</v>
      </c>
      <c r="G139" s="16" t="s">
        <v>26</v>
      </c>
      <c r="H139"/>
      <c r="I139" s="8"/>
      <c r="J139" s="8"/>
    </row>
    <row r="140" spans="1:10" s="9" customFormat="1" ht="39" x14ac:dyDescent="0.25">
      <c r="A140" s="22" t="s">
        <v>215</v>
      </c>
      <c r="B140" s="13" t="s">
        <v>235</v>
      </c>
      <c r="C140" s="35">
        <v>1</v>
      </c>
      <c r="D140" s="25">
        <v>782608.93</v>
      </c>
      <c r="E140" s="18" t="s">
        <v>244</v>
      </c>
      <c r="F140" s="19">
        <f t="shared" si="13"/>
        <v>782608.93</v>
      </c>
      <c r="G140" s="16" t="s">
        <v>26</v>
      </c>
      <c r="H140"/>
      <c r="I140" s="8"/>
      <c r="J140" s="8"/>
    </row>
    <row r="141" spans="1:10" s="9" customFormat="1" ht="39" x14ac:dyDescent="0.25">
      <c r="A141" s="22" t="s">
        <v>216</v>
      </c>
      <c r="B141" s="13" t="s">
        <v>236</v>
      </c>
      <c r="C141" s="35">
        <v>1</v>
      </c>
      <c r="D141" s="20">
        <v>169563.82</v>
      </c>
      <c r="E141" s="18" t="s">
        <v>244</v>
      </c>
      <c r="F141" s="19">
        <f t="shared" si="13"/>
        <v>169563.82</v>
      </c>
      <c r="G141" s="16" t="s">
        <v>26</v>
      </c>
      <c r="H141"/>
      <c r="I141" s="8"/>
      <c r="J141" s="8"/>
    </row>
    <row r="142" spans="1:10" s="9" customFormat="1" ht="39" x14ac:dyDescent="0.25">
      <c r="A142" s="22" t="s">
        <v>218</v>
      </c>
      <c r="B142" s="13" t="s">
        <v>100</v>
      </c>
      <c r="C142" s="36">
        <v>1</v>
      </c>
      <c r="D142" s="20">
        <v>836351.25199999998</v>
      </c>
      <c r="E142" s="18" t="s">
        <v>244</v>
      </c>
      <c r="F142" s="19">
        <f t="shared" si="13"/>
        <v>836351.25199999998</v>
      </c>
      <c r="G142" s="16" t="s">
        <v>26</v>
      </c>
      <c r="H142"/>
      <c r="I142" s="8"/>
      <c r="J142" s="8"/>
    </row>
    <row r="143" spans="1:10" s="9" customFormat="1" ht="39" x14ac:dyDescent="0.25">
      <c r="A143" s="22" t="s">
        <v>219</v>
      </c>
      <c r="B143" s="13" t="s">
        <v>101</v>
      </c>
      <c r="C143" s="36">
        <v>1</v>
      </c>
      <c r="D143" s="20">
        <v>359444.43</v>
      </c>
      <c r="E143" s="18" t="s">
        <v>244</v>
      </c>
      <c r="F143" s="19">
        <f t="shared" si="13"/>
        <v>359444.43</v>
      </c>
      <c r="G143" s="16" t="s">
        <v>26</v>
      </c>
      <c r="H143"/>
      <c r="I143" s="8"/>
      <c r="J143" s="8"/>
    </row>
    <row r="144" spans="1:10" s="9" customFormat="1" ht="29.25" x14ac:dyDescent="0.25">
      <c r="A144" s="22" t="s">
        <v>220</v>
      </c>
      <c r="B144" s="13" t="s">
        <v>102</v>
      </c>
      <c r="C144" s="36">
        <v>1</v>
      </c>
      <c r="D144" s="20">
        <v>613183</v>
      </c>
      <c r="E144" s="18" t="s">
        <v>244</v>
      </c>
      <c r="F144" s="19">
        <f t="shared" si="13"/>
        <v>613183</v>
      </c>
      <c r="G144" s="16" t="s">
        <v>26</v>
      </c>
      <c r="H144"/>
      <c r="I144" s="8"/>
      <c r="J144" s="8"/>
    </row>
    <row r="145" spans="1:10" s="9" customFormat="1" ht="29.25" x14ac:dyDescent="0.25">
      <c r="A145" s="22" t="s">
        <v>221</v>
      </c>
      <c r="B145" s="13" t="s">
        <v>84</v>
      </c>
      <c r="C145" s="36">
        <v>1</v>
      </c>
      <c r="D145" s="25">
        <v>354251.54</v>
      </c>
      <c r="E145" s="18" t="s">
        <v>244</v>
      </c>
      <c r="F145" s="19">
        <f t="shared" si="13"/>
        <v>354251.54</v>
      </c>
      <c r="G145" s="16" t="s">
        <v>26</v>
      </c>
      <c r="H145"/>
      <c r="I145" s="8"/>
      <c r="J145" s="8"/>
    </row>
    <row r="146" spans="1:10" s="9" customFormat="1" x14ac:dyDescent="0.25">
      <c r="A146" s="47" t="s">
        <v>257</v>
      </c>
      <c r="B146" s="48"/>
      <c r="C146" s="48"/>
      <c r="D146" s="48"/>
      <c r="E146" s="49"/>
      <c r="F146" s="39">
        <f>SUM(F131:F145)</f>
        <v>12076997.872</v>
      </c>
      <c r="G146" s="40"/>
      <c r="H146"/>
      <c r="I146" s="8"/>
      <c r="J146" s="8"/>
    </row>
    <row r="147" spans="1:10" s="1" customFormat="1" ht="30" customHeight="1" x14ac:dyDescent="0.25">
      <c r="A147" s="50" t="s">
        <v>258</v>
      </c>
      <c r="B147" s="50"/>
      <c r="C147" s="50"/>
      <c r="D147" s="50"/>
      <c r="E147" s="50"/>
      <c r="F147" s="41">
        <f>SUM(F10+F20+F29+F58+F65+F78+F96+F119+F129+F146)</f>
        <v>125666707.70199999</v>
      </c>
      <c r="G147" s="10"/>
      <c r="I147" s="11"/>
      <c r="J147" s="11"/>
    </row>
    <row r="148" spans="1:10" ht="24.75" customHeight="1" x14ac:dyDescent="0.25">
      <c r="E148" s="12"/>
    </row>
    <row r="149" spans="1:10" ht="24" customHeight="1" x14ac:dyDescent="0.25"/>
    <row r="150" spans="1:10" ht="21.75" customHeight="1" x14ac:dyDescent="0.25"/>
    <row r="151" spans="1:10" ht="28.5" customHeight="1" x14ac:dyDescent="0.25"/>
    <row r="153" spans="1:10" ht="27" customHeight="1" x14ac:dyDescent="0.25"/>
    <row r="154" spans="1:10" ht="22.5" customHeight="1" x14ac:dyDescent="0.25"/>
    <row r="156" spans="1:10" ht="36" customHeight="1" x14ac:dyDescent="0.25"/>
    <row r="158" spans="1:10" ht="25.5" customHeight="1" x14ac:dyDescent="0.25"/>
  </sheetData>
  <mergeCells count="21">
    <mergeCell ref="A96:E96"/>
    <mergeCell ref="A119:E119"/>
    <mergeCell ref="A129:E129"/>
    <mergeCell ref="A146:E146"/>
    <mergeCell ref="A147:E147"/>
    <mergeCell ref="A79:F79"/>
    <mergeCell ref="A97:F97"/>
    <mergeCell ref="A120:F120"/>
    <mergeCell ref="A130:G130"/>
    <mergeCell ref="A8:G8"/>
    <mergeCell ref="A21:F21"/>
    <mergeCell ref="A30:F30"/>
    <mergeCell ref="A59:F59"/>
    <mergeCell ref="A11:F11"/>
    <mergeCell ref="A66:F66"/>
    <mergeCell ref="A10:E10"/>
    <mergeCell ref="A20:E20"/>
    <mergeCell ref="A29:E29"/>
    <mergeCell ref="A58:E58"/>
    <mergeCell ref="A65:E65"/>
    <mergeCell ref="A78:E78"/>
  </mergeCells>
  <printOptions horizontalCentered="1"/>
  <pageMargins left="1.1023622047244095" right="0.70866141732283472" top="0.74803149606299213" bottom="0.74803149606299213" header="0.31496062992125984" footer="0.31496062992125984"/>
  <pageSetup scale="70" orientation="portrait" r:id="rId1"/>
  <headerFooter>
    <oddFooter>&amp;C&amp;P de &amp;N</oddFooter>
  </headerFooter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0</xdr:col>
                <xdr:colOff>381000</xdr:colOff>
                <xdr:row>0</xdr:row>
                <xdr:rowOff>95250</xdr:rowOff>
              </from>
              <to>
                <xdr:col>1</xdr:col>
                <xdr:colOff>295275</xdr:colOff>
                <xdr:row>4</xdr:row>
                <xdr:rowOff>152400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Relacion Obras</vt:lpstr>
      <vt:lpstr>'Relacion Obras'!Área_de_impresión</vt:lpstr>
      <vt:lpstr>'Relacion Obras'!Títulos_a_imprimir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</dc:creator>
  <cp:lastModifiedBy>smapa</cp:lastModifiedBy>
  <cp:lastPrinted>2022-07-21T18:48:11Z</cp:lastPrinted>
  <dcterms:created xsi:type="dcterms:W3CDTF">2021-02-12T04:01:54Z</dcterms:created>
  <dcterms:modified xsi:type="dcterms:W3CDTF">2023-02-09T23:51:31Z</dcterms:modified>
</cp:coreProperties>
</file>