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F6a_EAEPED_COG" sheetId="1" r:id="rId1"/>
  </sheets>
  <definedNames>
    <definedName name="_xlnm.Print_Area" localSheetId="0">'F6a_EAEPED_COG'!$B$2:$I$177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<sst xmlns="http://schemas.openxmlformats.org/spreadsheetml/2006/main" count="162" uniqueCount="89">
  <si>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</si>
  <si>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</si>
  <si>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</si>
  <si>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</si>
  <si>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</si>
  <si>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</si>
  <si>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</si>
  <si>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</si>
  <si>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</si>
  <si>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</si>
  <si>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</si>
  <si>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</si>
  <si>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</si>
  <si>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</si>
  <si>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</si>
  <si>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</si>
  <si>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</si>
  <si>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</si>
  <si>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</si>
  <si>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</si>
  <si>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</si>
  <si>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</si>
  <si>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</si>
  <si>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</si>
  <si>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</si>
  <si>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</si>
  <si>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</si>
  <si>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</si>
  <si>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</si>
  <si>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</si>
  <si>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</si>
  <si>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</si>
  <si>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</si>
  <si>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</si>
  <si>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</si>
  <si>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</si>
  <si>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</si>
  <si>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</si>
  <si>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</si>
  <si>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</si>
  <si>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</si>
  <si>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</si>
  <si>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</si>
  <si>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</si>
  <si>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</si>
  <si>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</si>
  <si>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</si>
  <si>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</si>
  <si>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</si>
  <si>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</si>
  <si>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</si>
  <si>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</si>
  <si>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</si>
  <si>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</si>
  <si>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</si>
  <si>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</si>
  <si>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</si>
  <si>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</si>
  <si>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</si>
  <si>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</si>
  <si>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</si>
  <si>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</si>
  <si>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</si>
  <si>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</si>
  <si>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</si>
  <si>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</si>
  <si>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</si>
  <si>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</si>
  <si>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</si>
  <si>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</si>
  <si>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</si>
  <si>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</si>
  <si>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</si>
  <si>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</si>
  <si>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</si>
  <si>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</si>
  <si>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</si>
  <si>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</si>
  <si>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</si>
  <si>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</si>
  <si>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</si>
  <si>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</si>
  <si>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</si>
  <si>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</si>
  <si>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</si>
  <si>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</si>
  <si>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</si>
  <si>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Municipal de Agua Potable y Alcantarillado de Carmen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</si>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</sst>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2</xdr:row>
      <xdr:rowOff>19050</xdr:rowOff>
    </xdr:from>
    <xdr:to>
      <xdr:col>2</xdr:col>
      <xdr:colOff>342900</xdr:colOff>
      <xdr:row>4</xdr:row>
      <xdr:rowOff>123825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52425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</xdr:row>
      <xdr:rowOff>133350</xdr:rowOff>
    </xdr:from>
    <xdr:to>
      <xdr:col>8</xdr:col>
      <xdr:colOff>390525</xdr:colOff>
      <xdr:row>5</xdr:row>
      <xdr:rowOff>19050</xdr:rowOff>
    </xdr:to>
    <xdr:pic>
      <xdr:nvPicPr>
        <xdr:cNvPr id="2" name="2 Imagen" descr="D:\Programa\Mdb\1 Administrativos\4 Logos\LOGO 2018-202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304800"/>
          <a:ext cx="304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161</xdr:row>
      <xdr:rowOff>0</xdr:rowOff>
    </xdr:from>
    <xdr:to>
      <xdr:col>9</xdr:col>
      <xdr:colOff>476250</xdr:colOff>
      <xdr:row>162</xdr:row>
      <xdr:rowOff>142875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66700" y="26660475"/>
          <a:ext cx="10401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>
    <xdr:from>
      <xdr:col>2</xdr:col>
      <xdr:colOff>838200</xdr:colOff>
      <xdr:row>162</xdr:row>
      <xdr:rowOff>180975</xdr:rowOff>
    </xdr:from>
    <xdr:to>
      <xdr:col>3</xdr:col>
      <xdr:colOff>723900</xdr:colOff>
      <xdr:row>173</xdr:row>
      <xdr:rowOff>104775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838325" y="27031950"/>
          <a:ext cx="29527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790575</xdr:colOff>
      <xdr:row>162</xdr:row>
      <xdr:rowOff>180975</xdr:rowOff>
    </xdr:from>
    <xdr:to>
      <xdr:col>6</xdr:col>
      <xdr:colOff>809625</xdr:colOff>
      <xdr:row>173</xdr:row>
      <xdr:rowOff>104775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4857750" y="27031950"/>
          <a:ext cx="3267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BIANCA EUGENIA SAENZ ORTEGA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838200</xdr:colOff>
      <xdr:row>170</xdr:row>
      <xdr:rowOff>104775</xdr:rowOff>
    </xdr:from>
    <xdr:to>
      <xdr:col>6</xdr:col>
      <xdr:colOff>800100</xdr:colOff>
      <xdr:row>180</xdr:row>
      <xdr:rowOff>57150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4905375" y="28479750"/>
          <a:ext cx="32099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819150</xdr:colOff>
      <xdr:row>170</xdr:row>
      <xdr:rowOff>104775</xdr:rowOff>
    </xdr:from>
    <xdr:to>
      <xdr:col>3</xdr:col>
      <xdr:colOff>762000</xdr:colOff>
      <xdr:row>180</xdr:row>
      <xdr:rowOff>180975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1819275" y="28479750"/>
          <a:ext cx="30099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1"/>
  <sheetViews>
    <sheetView tabSelected="1" view="pageBreakPreview" zoomScale="60" zoomScalePageLayoutView="0" workbookViewId="0" topLeftCell="A1">
      <pane ySplit="9" topLeftCell="A10" activePane="bottomLeft" state="frozen"/>
      <selection pane="topLeft" activeCell="A1" sqref="A1"/>
      <selection pane="bottomLeft" activeCell="K31" sqref="K3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141754427.60999998</v>
      </c>
      <c r="E10" s="14">
        <f t="shared" si="0"/>
        <v>19383533.229999997</v>
      </c>
      <c r="F10" s="14">
        <f t="shared" si="0"/>
        <v>161137960.84</v>
      </c>
      <c r="G10" s="14">
        <f t="shared" si="0"/>
        <v>137438825.23</v>
      </c>
      <c r="H10" s="14">
        <f t="shared" si="0"/>
        <v>129777904.32</v>
      </c>
      <c r="I10" s="14">
        <f t="shared" si="0"/>
        <v>23699135.61</v>
      </c>
    </row>
    <row r="11" spans="2:9" ht="12.75">
      <c r="B11" s="3" t="s">
        <v>12</v>
      </c>
      <c r="C11" s="9"/>
      <c r="D11" s="15">
        <f aca="true" t="shared" si="1" ref="D11:I11">SUM(D12:D18)</f>
        <v>72933715.18999998</v>
      </c>
      <c r="E11" s="15">
        <f t="shared" si="1"/>
        <v>-5671647.690000001</v>
      </c>
      <c r="F11" s="15">
        <f t="shared" si="1"/>
        <v>67262067.5</v>
      </c>
      <c r="G11" s="15">
        <f t="shared" si="1"/>
        <v>53262126.3</v>
      </c>
      <c r="H11" s="15">
        <f t="shared" si="1"/>
        <v>47754026.44</v>
      </c>
      <c r="I11" s="15">
        <f t="shared" si="1"/>
        <v>13999941.2</v>
      </c>
    </row>
    <row r="12" spans="2:9" ht="12.75">
      <c r="B12" s="13" t="s">
        <v>13</v>
      </c>
      <c r="C12" s="11"/>
      <c r="D12" s="15">
        <v>16655245.92</v>
      </c>
      <c r="E12" s="16">
        <v>6242300.81</v>
      </c>
      <c r="F12" s="16">
        <f>D12+E12</f>
        <v>22897546.73</v>
      </c>
      <c r="G12" s="16">
        <v>12568816.61</v>
      </c>
      <c r="H12" s="16">
        <v>12567147.74</v>
      </c>
      <c r="I12" s="16">
        <f>F12-G12</f>
        <v>10328730.120000001</v>
      </c>
    </row>
    <row r="13" spans="2:9" ht="12.75">
      <c r="B13" s="13" t="s">
        <v>14</v>
      </c>
      <c r="C13" s="11"/>
      <c r="D13" s="15">
        <v>1675742.55</v>
      </c>
      <c r="E13" s="16">
        <v>-171125.52</v>
      </c>
      <c r="F13" s="16">
        <f aca="true" t="shared" si="2" ref="F13:F18">D13+E13</f>
        <v>1504617.03</v>
      </c>
      <c r="G13" s="16">
        <v>1098868.15</v>
      </c>
      <c r="H13" s="16">
        <v>1098868.15</v>
      </c>
      <c r="I13" s="16">
        <f aca="true" t="shared" si="3" ref="I13:I18">F13-G13</f>
        <v>405748.8800000001</v>
      </c>
    </row>
    <row r="14" spans="2:9" ht="12.75">
      <c r="B14" s="13" t="s">
        <v>15</v>
      </c>
      <c r="C14" s="11"/>
      <c r="D14" s="15">
        <v>39417329.76</v>
      </c>
      <c r="E14" s="16">
        <v>-9125238.71</v>
      </c>
      <c r="F14" s="16">
        <f t="shared" si="2"/>
        <v>30292091.049999997</v>
      </c>
      <c r="G14" s="16">
        <v>28700380.24</v>
      </c>
      <c r="H14" s="16">
        <v>24275366.4</v>
      </c>
      <c r="I14" s="16">
        <f t="shared" si="3"/>
        <v>1591710.8099999987</v>
      </c>
    </row>
    <row r="15" spans="2:9" ht="12.75">
      <c r="B15" s="13" t="s">
        <v>16</v>
      </c>
      <c r="C15" s="11"/>
      <c r="D15" s="15">
        <v>4795696.76</v>
      </c>
      <c r="E15" s="16">
        <v>-601395.03</v>
      </c>
      <c r="F15" s="16">
        <f t="shared" si="2"/>
        <v>4194301.7299999995</v>
      </c>
      <c r="G15" s="16">
        <v>3192352.54</v>
      </c>
      <c r="H15" s="16">
        <v>2769840.39</v>
      </c>
      <c r="I15" s="16">
        <f t="shared" si="3"/>
        <v>1001949.1899999995</v>
      </c>
    </row>
    <row r="16" spans="2:9" ht="12.75">
      <c r="B16" s="13" t="s">
        <v>17</v>
      </c>
      <c r="C16" s="11"/>
      <c r="D16" s="15">
        <v>9334904.18</v>
      </c>
      <c r="E16" s="16">
        <v>-961393.22</v>
      </c>
      <c r="F16" s="16">
        <f t="shared" si="2"/>
        <v>8373510.96</v>
      </c>
      <c r="G16" s="16">
        <v>7701708.76</v>
      </c>
      <c r="H16" s="16">
        <v>7042803.76</v>
      </c>
      <c r="I16" s="16">
        <f t="shared" si="3"/>
        <v>671802.2000000002</v>
      </c>
    </row>
    <row r="17" spans="2:9" ht="12.75">
      <c r="B17" s="13" t="s">
        <v>18</v>
      </c>
      <c r="C17" s="11"/>
      <c r="D17" s="15">
        <v>1054796.02</v>
      </c>
      <c r="E17" s="16">
        <v>-1054796.02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15620153.040000001</v>
      </c>
      <c r="E19" s="15">
        <f t="shared" si="4"/>
        <v>9558255.28</v>
      </c>
      <c r="F19" s="15">
        <f t="shared" si="4"/>
        <v>25178408.320000004</v>
      </c>
      <c r="G19" s="15">
        <f t="shared" si="4"/>
        <v>25178408.310000006</v>
      </c>
      <c r="H19" s="15">
        <f t="shared" si="4"/>
        <v>25177385.45</v>
      </c>
      <c r="I19" s="15">
        <f t="shared" si="4"/>
        <v>0.009999999776482582</v>
      </c>
    </row>
    <row r="20" spans="2:9" ht="12.75">
      <c r="B20" s="13" t="s">
        <v>21</v>
      </c>
      <c r="C20" s="11"/>
      <c r="D20" s="15">
        <v>730545.93</v>
      </c>
      <c r="E20" s="16">
        <v>-265221.34</v>
      </c>
      <c r="F20" s="15">
        <f aca="true" t="shared" si="5" ref="F20:F28">D20+E20</f>
        <v>465324.59</v>
      </c>
      <c r="G20" s="16">
        <v>465324.59</v>
      </c>
      <c r="H20" s="16">
        <v>465324.43</v>
      </c>
      <c r="I20" s="16">
        <f>F20-G20</f>
        <v>0</v>
      </c>
    </row>
    <row r="21" spans="2:9" ht="12.75">
      <c r="B21" s="13" t="s">
        <v>22</v>
      </c>
      <c r="C21" s="11"/>
      <c r="D21" s="15">
        <v>124342.72</v>
      </c>
      <c r="E21" s="16">
        <v>63523.83</v>
      </c>
      <c r="F21" s="15">
        <f t="shared" si="5"/>
        <v>187866.55</v>
      </c>
      <c r="G21" s="16">
        <v>187866.55</v>
      </c>
      <c r="H21" s="16">
        <v>187825.09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4636327</v>
      </c>
      <c r="E23" s="16">
        <v>2864749.71</v>
      </c>
      <c r="F23" s="15">
        <f t="shared" si="5"/>
        <v>7501076.71</v>
      </c>
      <c r="G23" s="16">
        <v>7501076.7</v>
      </c>
      <c r="H23" s="16">
        <v>7500594.11</v>
      </c>
      <c r="I23" s="16">
        <f t="shared" si="6"/>
        <v>0.009999999776482582</v>
      </c>
    </row>
    <row r="24" spans="2:9" ht="12.75">
      <c r="B24" s="13" t="s">
        <v>25</v>
      </c>
      <c r="C24" s="11"/>
      <c r="D24" s="15">
        <v>3662953.65</v>
      </c>
      <c r="E24" s="16">
        <v>8419591</v>
      </c>
      <c r="F24" s="15">
        <f t="shared" si="5"/>
        <v>12082544.65</v>
      </c>
      <c r="G24" s="16">
        <v>12082544.65</v>
      </c>
      <c r="H24" s="16">
        <v>12082544.65</v>
      </c>
      <c r="I24" s="16">
        <f t="shared" si="6"/>
        <v>0</v>
      </c>
    </row>
    <row r="25" spans="2:9" ht="12.75">
      <c r="B25" s="13" t="s">
        <v>26</v>
      </c>
      <c r="C25" s="11"/>
      <c r="D25" s="15">
        <v>2916573.14</v>
      </c>
      <c r="E25" s="16">
        <v>-769494.27</v>
      </c>
      <c r="F25" s="15">
        <f t="shared" si="5"/>
        <v>2147078.87</v>
      </c>
      <c r="G25" s="16">
        <v>2147078.87</v>
      </c>
      <c r="H25" s="16">
        <v>2147078.01</v>
      </c>
      <c r="I25" s="16">
        <f t="shared" si="6"/>
        <v>0</v>
      </c>
    </row>
    <row r="26" spans="2:9" ht="12.75">
      <c r="B26" s="13" t="s">
        <v>27</v>
      </c>
      <c r="C26" s="11"/>
      <c r="D26" s="15">
        <v>73075.69</v>
      </c>
      <c r="E26" s="16">
        <v>-44866.93</v>
      </c>
      <c r="F26" s="15">
        <f t="shared" si="5"/>
        <v>28208.760000000002</v>
      </c>
      <c r="G26" s="16">
        <v>28208.76</v>
      </c>
      <c r="H26" s="16">
        <v>28208.76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3476334.91</v>
      </c>
      <c r="E28" s="16">
        <v>-710026.72</v>
      </c>
      <c r="F28" s="15">
        <f t="shared" si="5"/>
        <v>2766308.1900000004</v>
      </c>
      <c r="G28" s="16">
        <v>2766308.19</v>
      </c>
      <c r="H28" s="16">
        <v>2765810.4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42585128.13</v>
      </c>
      <c r="E29" s="15">
        <f t="shared" si="7"/>
        <v>7287919.23</v>
      </c>
      <c r="F29" s="15">
        <f t="shared" si="7"/>
        <v>49873047.36</v>
      </c>
      <c r="G29" s="15">
        <f t="shared" si="7"/>
        <v>40181147.99</v>
      </c>
      <c r="H29" s="15">
        <f t="shared" si="7"/>
        <v>38460398.66000001</v>
      </c>
      <c r="I29" s="15">
        <f t="shared" si="7"/>
        <v>9691899.37</v>
      </c>
    </row>
    <row r="30" spans="2:9" ht="12.75">
      <c r="B30" s="13" t="s">
        <v>31</v>
      </c>
      <c r="C30" s="11"/>
      <c r="D30" s="15">
        <v>30836189.78</v>
      </c>
      <c r="E30" s="16">
        <v>1909782.95</v>
      </c>
      <c r="F30" s="15">
        <f aca="true" t="shared" si="8" ref="F30:F38">D30+E30</f>
        <v>32745972.73</v>
      </c>
      <c r="G30" s="16">
        <v>23054206.12</v>
      </c>
      <c r="H30" s="16">
        <v>23054206.12</v>
      </c>
      <c r="I30" s="16">
        <f t="shared" si="6"/>
        <v>9691766.61</v>
      </c>
    </row>
    <row r="31" spans="2:9" ht="12.75">
      <c r="B31" s="13" t="s">
        <v>32</v>
      </c>
      <c r="C31" s="11"/>
      <c r="D31" s="15">
        <v>1536545.01</v>
      </c>
      <c r="E31" s="16">
        <v>399940.11</v>
      </c>
      <c r="F31" s="15">
        <f t="shared" si="8"/>
        <v>1936485.12</v>
      </c>
      <c r="G31" s="16">
        <v>1936485.12</v>
      </c>
      <c r="H31" s="16">
        <v>1934397.78</v>
      </c>
      <c r="I31" s="16">
        <f t="shared" si="6"/>
        <v>0</v>
      </c>
    </row>
    <row r="32" spans="2:9" ht="12.75">
      <c r="B32" s="13" t="s">
        <v>33</v>
      </c>
      <c r="C32" s="11"/>
      <c r="D32" s="15">
        <v>187586</v>
      </c>
      <c r="E32" s="16">
        <v>1180324.56</v>
      </c>
      <c r="F32" s="15">
        <f t="shared" si="8"/>
        <v>1367910.56</v>
      </c>
      <c r="G32" s="16">
        <v>1367910.56</v>
      </c>
      <c r="H32" s="16">
        <v>1367910.48</v>
      </c>
      <c r="I32" s="16">
        <f t="shared" si="6"/>
        <v>0</v>
      </c>
    </row>
    <row r="33" spans="2:9" ht="12.75">
      <c r="B33" s="13" t="s">
        <v>34</v>
      </c>
      <c r="C33" s="11"/>
      <c r="D33" s="15">
        <v>494296.51</v>
      </c>
      <c r="E33" s="16">
        <v>50798.66</v>
      </c>
      <c r="F33" s="15">
        <f t="shared" si="8"/>
        <v>545095.17</v>
      </c>
      <c r="G33" s="16">
        <v>545095.17</v>
      </c>
      <c r="H33" s="16">
        <v>500102.55</v>
      </c>
      <c r="I33" s="16">
        <f t="shared" si="6"/>
        <v>0</v>
      </c>
    </row>
    <row r="34" spans="2:9" ht="12.75">
      <c r="B34" s="13" t="s">
        <v>35</v>
      </c>
      <c r="C34" s="11"/>
      <c r="D34" s="15">
        <v>4975642.09</v>
      </c>
      <c r="E34" s="16">
        <v>3646813.67</v>
      </c>
      <c r="F34" s="15">
        <f t="shared" si="8"/>
        <v>8622455.76</v>
      </c>
      <c r="G34" s="16">
        <v>8622455.76</v>
      </c>
      <c r="H34" s="16">
        <v>8622450.39</v>
      </c>
      <c r="I34" s="16">
        <f t="shared" si="6"/>
        <v>0</v>
      </c>
    </row>
    <row r="35" spans="2:9" ht="12.75">
      <c r="B35" s="13" t="s">
        <v>36</v>
      </c>
      <c r="C35" s="11"/>
      <c r="D35" s="15">
        <v>8000</v>
      </c>
      <c r="E35" s="16">
        <v>-4000</v>
      </c>
      <c r="F35" s="15">
        <f t="shared" si="8"/>
        <v>4000</v>
      </c>
      <c r="G35" s="16">
        <v>4000</v>
      </c>
      <c r="H35" s="16">
        <v>4000</v>
      </c>
      <c r="I35" s="16">
        <f t="shared" si="6"/>
        <v>0</v>
      </c>
    </row>
    <row r="36" spans="2:9" ht="12.75">
      <c r="B36" s="13" t="s">
        <v>37</v>
      </c>
      <c r="C36" s="11"/>
      <c r="D36" s="15">
        <v>351884.34</v>
      </c>
      <c r="E36" s="16">
        <v>-160933.87</v>
      </c>
      <c r="F36" s="15">
        <f t="shared" si="8"/>
        <v>190950.47000000003</v>
      </c>
      <c r="G36" s="16">
        <v>190817.71</v>
      </c>
      <c r="H36" s="16">
        <v>190817.71</v>
      </c>
      <c r="I36" s="16">
        <f t="shared" si="6"/>
        <v>132.76000000003842</v>
      </c>
    </row>
    <row r="37" spans="2:9" ht="12.75">
      <c r="B37" s="13" t="s">
        <v>38</v>
      </c>
      <c r="C37" s="11"/>
      <c r="D37" s="15">
        <v>5627.92</v>
      </c>
      <c r="E37" s="16">
        <v>-5627.92</v>
      </c>
      <c r="F37" s="15">
        <f t="shared" si="8"/>
        <v>0</v>
      </c>
      <c r="G37" s="16">
        <v>0</v>
      </c>
      <c r="H37" s="16">
        <v>0</v>
      </c>
      <c r="I37" s="16">
        <f t="shared" si="6"/>
        <v>0</v>
      </c>
    </row>
    <row r="38" spans="2:9" ht="12.75">
      <c r="B38" s="13" t="s">
        <v>39</v>
      </c>
      <c r="C38" s="11"/>
      <c r="D38" s="15">
        <v>4189356.48</v>
      </c>
      <c r="E38" s="16">
        <v>270821.07</v>
      </c>
      <c r="F38" s="15">
        <f t="shared" si="8"/>
        <v>4460177.55</v>
      </c>
      <c r="G38" s="16">
        <v>4460177.55</v>
      </c>
      <c r="H38" s="16">
        <v>2786513.63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3488588.59</v>
      </c>
      <c r="E39" s="15">
        <f t="shared" si="9"/>
        <v>-859692.27</v>
      </c>
      <c r="F39" s="15">
        <f>SUM(F40:F48)</f>
        <v>2628896.32</v>
      </c>
      <c r="G39" s="15">
        <f t="shared" si="9"/>
        <v>2628896.32</v>
      </c>
      <c r="H39" s="15">
        <f t="shared" si="9"/>
        <v>2262847.46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12600</v>
      </c>
      <c r="E43" s="16">
        <v>-12600</v>
      </c>
      <c r="F43" s="15">
        <f t="shared" si="10"/>
        <v>0</v>
      </c>
      <c r="G43" s="16">
        <v>0</v>
      </c>
      <c r="H43" s="16">
        <v>0</v>
      </c>
      <c r="I43" s="16">
        <f t="shared" si="6"/>
        <v>0</v>
      </c>
    </row>
    <row r="44" spans="2:9" ht="12.75">
      <c r="B44" s="13" t="s">
        <v>45</v>
      </c>
      <c r="C44" s="11"/>
      <c r="D44" s="15">
        <v>3475788.59</v>
      </c>
      <c r="E44" s="16">
        <v>-846892.27</v>
      </c>
      <c r="F44" s="15">
        <f t="shared" si="10"/>
        <v>2628896.32</v>
      </c>
      <c r="G44" s="16">
        <v>2628896.32</v>
      </c>
      <c r="H44" s="16">
        <v>2262847.46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200</v>
      </c>
      <c r="E47" s="16">
        <v>-200</v>
      </c>
      <c r="F47" s="15">
        <f t="shared" si="10"/>
        <v>0</v>
      </c>
      <c r="G47" s="16">
        <v>0</v>
      </c>
      <c r="H47" s="16">
        <v>0</v>
      </c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435707.61999999994</v>
      </c>
      <c r="E49" s="15">
        <f t="shared" si="11"/>
        <v>-241019.40999999997</v>
      </c>
      <c r="F49" s="15">
        <f t="shared" si="11"/>
        <v>194688.21</v>
      </c>
      <c r="G49" s="15">
        <f t="shared" si="11"/>
        <v>194688.21</v>
      </c>
      <c r="H49" s="15">
        <f t="shared" si="11"/>
        <v>129688.21</v>
      </c>
      <c r="I49" s="15">
        <f t="shared" si="11"/>
        <v>0</v>
      </c>
    </row>
    <row r="50" spans="2:9" ht="12.75">
      <c r="B50" s="13" t="s">
        <v>51</v>
      </c>
      <c r="C50" s="11"/>
      <c r="D50" s="15">
        <v>29996.6</v>
      </c>
      <c r="E50" s="16">
        <v>-29996.6</v>
      </c>
      <c r="F50" s="15">
        <f t="shared" si="10"/>
        <v>0</v>
      </c>
      <c r="G50" s="16">
        <v>0</v>
      </c>
      <c r="H50" s="16">
        <v>0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268989.35</v>
      </c>
      <c r="E53" s="16">
        <v>-268989.35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111449.67</v>
      </c>
      <c r="E55" s="16">
        <v>83238.54</v>
      </c>
      <c r="F55" s="15">
        <f t="shared" si="10"/>
        <v>194688.21</v>
      </c>
      <c r="G55" s="16">
        <v>194688.21</v>
      </c>
      <c r="H55" s="16">
        <v>129688.21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25272</v>
      </c>
      <c r="E58" s="16">
        <v>-25272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938367</v>
      </c>
      <c r="F72" s="15">
        <f>SUM(F73:F75)</f>
        <v>938367</v>
      </c>
      <c r="G72" s="15">
        <f>SUM(G73:G75)</f>
        <v>938367</v>
      </c>
      <c r="H72" s="15">
        <f>SUM(H73:H75)</f>
        <v>938367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0</v>
      </c>
      <c r="E75" s="16">
        <v>938367</v>
      </c>
      <c r="F75" s="15">
        <f t="shared" si="10"/>
        <v>938367</v>
      </c>
      <c r="G75" s="16">
        <v>938367</v>
      </c>
      <c r="H75" s="16">
        <v>938367</v>
      </c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6691135.04</v>
      </c>
      <c r="E76" s="15">
        <f>SUM(E77:E83)</f>
        <v>8371351.09</v>
      </c>
      <c r="F76" s="15">
        <f>SUM(F77:F83)</f>
        <v>15062486.129999999</v>
      </c>
      <c r="G76" s="15">
        <f>SUM(G77:G83)</f>
        <v>15055191.1</v>
      </c>
      <c r="H76" s="15">
        <f>SUM(H77:H83)</f>
        <v>15055191.1</v>
      </c>
      <c r="I76" s="16">
        <f t="shared" si="6"/>
        <v>7295.029999999329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6691135.04</v>
      </c>
      <c r="E83" s="16">
        <v>8371351.09</v>
      </c>
      <c r="F83" s="15">
        <f t="shared" si="10"/>
        <v>15062486.129999999</v>
      </c>
      <c r="G83" s="16">
        <v>15055191.1</v>
      </c>
      <c r="H83" s="16">
        <v>15055191.1</v>
      </c>
      <c r="I83" s="16">
        <f t="shared" si="6"/>
        <v>7295.029999999329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0</v>
      </c>
      <c r="F109" s="16">
        <f t="shared" si="15"/>
        <v>0</v>
      </c>
      <c r="G109" s="16">
        <v>0</v>
      </c>
      <c r="H109" s="16">
        <v>0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141754427.60999998</v>
      </c>
      <c r="E160" s="14">
        <f t="shared" si="21"/>
        <v>19383533.229999997</v>
      </c>
      <c r="F160" s="14">
        <f t="shared" si="21"/>
        <v>161137960.84</v>
      </c>
      <c r="G160" s="14">
        <f t="shared" si="21"/>
        <v>137438825.23</v>
      </c>
      <c r="H160" s="14">
        <f t="shared" si="21"/>
        <v>129777904.32</v>
      </c>
      <c r="I160" s="14">
        <f t="shared" si="21"/>
        <v>23699135.61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scale="60" r:id="rId2"/>
  <rowBreaks count="1" manualBreakCount="1">
    <brk id="84" min="1" max="8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2021-01-22T01:03:33Z</cp:lastPrinted>
  <dcterms:created xsi:type="dcterms:W3CDTF">2016-10-11T20:25:15Z</dcterms:created>
  <dcterms:modified xsi:type="dcterms:W3CDTF">2021-10-07T00:07:20Z</dcterms:modified>
  <cp:category/>
  <cp:version/>
  <cp:contentType/>
  <cp:contentStatus/>
</cp:coreProperties>
</file>