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1_ESF" sheetId="1" r:id="rId1"/>
  </sheets>
  <definedNames>
    <definedName name="_xlnm.Print_Area" localSheetId="0">'F1_ESF'!$A$1:$G$98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<sst xmlns="http://schemas.openxmlformats.org/spreadsheetml/2006/main" count="127" uniqueCount="124">
  <si>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</si>
  <si>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</si>
  <si>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</si>
  <si>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</si>
  <si>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</si>
  <si>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</si>
  <si>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</si>
  <si>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</si>
  <si>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</si>
  <si>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</si>
  <si>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</si>
  <si>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</si>
  <si>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</si>
  <si>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</si>
  <si>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</si>
  <si>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</si>
  <si>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</si>
  <si>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</si>
  <si>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</si>
  <si>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</si>
  <si>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</si>
  <si>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</si>
  <si>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</si>
  <si>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</si>
  <si>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</si>
  <si>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</si>
  <si>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</si>
  <si>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</si>
  <si>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</si>
  <si>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</si>
  <si>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</si>
  <si>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</si>
  <si>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</si>
  <si>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</si>
  <si>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</si>
  <si>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</si>
  <si>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</si>
  <si>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</si>
  <si>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</si>
  <si>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</si>
  <si>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</si>
  <si>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</si>
  <si>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</si>
  <si>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</si>
  <si>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</si>
  <si>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</si>
  <si>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</si>
  <si>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</si>
  <si>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</si>
  <si>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</si>
  <si>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</si>
  <si>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</si>
  <si>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</si>
  <si>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</si>
  <si>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</si>
  <si>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</si>
  <si>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</si>
  <si>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</si>
  <si>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</si>
  <si>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</si>
  <si>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</si>
  <si>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</si>
  <si>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</si>
  <si>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</si>
  <si>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</si>
  <si>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</si>
  <si>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</si>
  <si>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</si>
  <si>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</si>
  <si>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</si>
  <si>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</si>
  <si>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</si>
  <si>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</si>
  <si>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</si>
  <si>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</si>
  <si>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</si>
  <si>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</si>
  <si>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</si>
  <si>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</si>
  <si>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</si>
  <si>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</si>
  <si>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</si>
  <si>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</si>
  <si>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</si>
  <si>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</si>
  <si>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</si>
  <si>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</si>
  <si>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</si>
  <si>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</si>
  <si>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</si>
  <si>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</si>
  <si>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</si>
  <si>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</si>
  <si>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</si>
  <si>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</si>
  <si>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</si>
  <si>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</si>
  <si>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</si>
  <si>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</si>
  <si>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</si>
  <si>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</si>
  <si>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</si>
  <si>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</si>
  <si>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</si>
  <si>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</si>
  <si>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</si>
  <si>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</si>
  <si>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</si>
  <si>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</si>
  <si>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</si>
  <si>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</si>
  <si>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</si>
  <si>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</si>
  <si>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</si>
  <si>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</si>
  <si>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</si>
  <si>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</si>
  <si>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</si>
  <si>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</si>
  <si>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</si>
  <si>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Municipal de Agua Potable y Alcantarillado de Carmen (a)</t>
  </si>
  <si>
    <t>Al 31 de diciembre de 2020 y al 31 de Marzo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</si>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</sst>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82</xdr:row>
      <xdr:rowOff>0</xdr:rowOff>
    </xdr:from>
    <xdr:to>
      <xdr:col>5</xdr:col>
      <xdr:colOff>666750</xdr:colOff>
      <xdr:row>83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85725" y="15097125"/>
          <a:ext cx="10372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 del emisor</a:t>
          </a:r>
        </a:p>
      </xdr:txBody>
    </xdr:sp>
    <xdr:clientData/>
  </xdr:twoCellAnchor>
  <xdr:twoCellAnchor>
    <xdr:from>
      <xdr:col>1</xdr:col>
      <xdr:colOff>2667000</xdr:colOff>
      <xdr:row>84</xdr:row>
      <xdr:rowOff>0</xdr:rowOff>
    </xdr:from>
    <xdr:to>
      <xdr:col>3</xdr:col>
      <xdr:colOff>866775</xdr:colOff>
      <xdr:row>94</xdr:row>
      <xdr:rowOff>123825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2752725" y="15478125"/>
          <a:ext cx="2943225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3</xdr:col>
      <xdr:colOff>933450</xdr:colOff>
      <xdr:row>83</xdr:row>
      <xdr:rowOff>180975</xdr:rowOff>
    </xdr:from>
    <xdr:to>
      <xdr:col>4</xdr:col>
      <xdr:colOff>3190875</xdr:colOff>
      <xdr:row>94</xdr:row>
      <xdr:rowOff>123825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762625" y="15468600"/>
          <a:ext cx="325755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BIANCA EUGENIA SAENZ ORTEGA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3</xdr:col>
      <xdr:colOff>971550</xdr:colOff>
      <xdr:row>91</xdr:row>
      <xdr:rowOff>123825</xdr:rowOff>
    </xdr:from>
    <xdr:to>
      <xdr:col>4</xdr:col>
      <xdr:colOff>3181350</xdr:colOff>
      <xdr:row>101</xdr:row>
      <xdr:rowOff>104775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5800725" y="16935450"/>
          <a:ext cx="320992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2638425</xdr:colOff>
      <xdr:row>91</xdr:row>
      <xdr:rowOff>123825</xdr:rowOff>
    </xdr:from>
    <xdr:to>
      <xdr:col>3</xdr:col>
      <xdr:colOff>895350</xdr:colOff>
      <xdr:row>102</xdr:row>
      <xdr:rowOff>38100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2724150" y="16935450"/>
          <a:ext cx="30003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 editAs="oneCell">
    <xdr:from>
      <xdr:col>1</xdr:col>
      <xdr:colOff>276225</xdr:colOff>
      <xdr:row>1</xdr:row>
      <xdr:rowOff>95250</xdr:rowOff>
    </xdr:from>
    <xdr:to>
      <xdr:col>1</xdr:col>
      <xdr:colOff>895350</xdr:colOff>
      <xdr:row>4</xdr:row>
      <xdr:rowOff>57150</xdr:rowOff>
    </xdr:to>
    <xdr:pic>
      <xdr:nvPicPr>
        <xdr:cNvPr id="6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6670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1</xdr:row>
      <xdr:rowOff>57150</xdr:rowOff>
    </xdr:from>
    <xdr:to>
      <xdr:col>6</xdr:col>
      <xdr:colOff>885825</xdr:colOff>
      <xdr:row>4</xdr:row>
      <xdr:rowOff>123825</xdr:rowOff>
    </xdr:to>
    <xdr:pic>
      <xdr:nvPicPr>
        <xdr:cNvPr id="7" name="2 Imagen" descr="D:\Programa\Mdb\1 Administrativos\4 Logos\LOGO 2018-202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91875" y="228600"/>
          <a:ext cx="304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view="pageBreakPreview" zoomScale="85" zoomScaleNormal="85" zoomScaleSheetLayoutView="85" zoomScalePageLayoutView="0" workbookViewId="0" topLeftCell="A1">
      <pane ySplit="6" topLeftCell="A56" activePane="bottomLeft" state="frozen"/>
      <selection pane="topLeft" activeCell="A1" sqref="A1"/>
      <selection pane="bottomLeft" activeCell="E104" sqref="E10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587252.3</v>
      </c>
      <c r="D9" s="9">
        <f>SUM(D10:D16)</f>
        <v>1787392.05</v>
      </c>
      <c r="E9" s="11" t="s">
        <v>8</v>
      </c>
      <c r="F9" s="9">
        <f>SUM(F10:F18)</f>
        <v>39475639.2</v>
      </c>
      <c r="G9" s="9">
        <f>SUM(G10:G18)</f>
        <v>38829771.2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5288050.57</v>
      </c>
      <c r="G10" s="9">
        <v>3041193.3</v>
      </c>
    </row>
    <row r="11" spans="2:7" ht="12.75">
      <c r="B11" s="12" t="s">
        <v>11</v>
      </c>
      <c r="C11" s="9">
        <v>-165080.93</v>
      </c>
      <c r="D11" s="9">
        <v>1118617.28</v>
      </c>
      <c r="E11" s="13" t="s">
        <v>12</v>
      </c>
      <c r="F11" s="9">
        <v>6049963.8</v>
      </c>
      <c r="G11" s="9">
        <v>9039183.81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124667.76</v>
      </c>
      <c r="G14" s="9">
        <v>1604.9</v>
      </c>
    </row>
    <row r="15" spans="2:7" ht="25.5">
      <c r="B15" s="12" t="s">
        <v>19</v>
      </c>
      <c r="C15" s="9">
        <v>752333.23</v>
      </c>
      <c r="D15" s="9">
        <v>668774.77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27702065.04</v>
      </c>
      <c r="G16" s="9">
        <v>26338557.76</v>
      </c>
    </row>
    <row r="17" spans="2:7" ht="12.75">
      <c r="B17" s="10" t="s">
        <v>23</v>
      </c>
      <c r="C17" s="9">
        <f>SUM(C18:C24)</f>
        <v>12994308.35</v>
      </c>
      <c r="D17" s="9">
        <f>SUM(D18:D24)</f>
        <v>10690486.959999999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310892.03</v>
      </c>
      <c r="G18" s="9">
        <v>409231.43</v>
      </c>
    </row>
    <row r="19" spans="2:7" ht="12.75">
      <c r="B19" s="12" t="s">
        <v>27</v>
      </c>
      <c r="C19" s="9">
        <v>12294084.32</v>
      </c>
      <c r="D19" s="9">
        <v>10110883.34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637952.03</v>
      </c>
      <c r="D20" s="9">
        <v>517331.62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62272</v>
      </c>
      <c r="D23" s="9">
        <v>62272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15148.14</v>
      </c>
      <c r="D25" s="9">
        <f>SUM(D26:D30)</f>
        <v>15000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15148.14</v>
      </c>
      <c r="D26" s="9">
        <v>15000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13596708.790000001</v>
      </c>
      <c r="D47" s="9">
        <f>D9+D17+D25+D31+D37+D38+D41</f>
        <v>12492879.01</v>
      </c>
      <c r="E47" s="8" t="s">
        <v>82</v>
      </c>
      <c r="F47" s="9">
        <f>F9+F19+F23+F26+F27+F31+F38+F42</f>
        <v>39475639.2</v>
      </c>
      <c r="G47" s="9">
        <f>G9+G19+G23+G26+G27+G31+G38+G42</f>
        <v>38829771.2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125809457.8</v>
      </c>
      <c r="D52" s="9">
        <v>125809457.8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7147219.27</v>
      </c>
      <c r="D53" s="9">
        <v>7057491.41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6490789.24</v>
      </c>
      <c r="D54" s="9">
        <v>6490789.24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-41027275.12</v>
      </c>
      <c r="D55" s="9">
        <v>-41027275.12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39475639.2</v>
      </c>
      <c r="G59" s="9">
        <f>G47+G57</f>
        <v>38829771.2</v>
      </c>
    </row>
    <row r="60" spans="2:7" ht="25.5">
      <c r="B60" s="6" t="s">
        <v>102</v>
      </c>
      <c r="C60" s="9">
        <f>SUM(C50:C58)</f>
        <v>98420191.19</v>
      </c>
      <c r="D60" s="9">
        <f>SUM(D50:D58)</f>
        <v>98330463.32999998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112016899.98</v>
      </c>
      <c r="D62" s="9">
        <f>D47+D60</f>
        <v>110823342.33999999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143422635.61</v>
      </c>
      <c r="G63" s="9">
        <f>SUM(G64:G66)</f>
        <v>143422635.61</v>
      </c>
    </row>
    <row r="64" spans="2:7" ht="12.75">
      <c r="B64" s="10"/>
      <c r="C64" s="9"/>
      <c r="D64" s="9"/>
      <c r="E64" s="11" t="s">
        <v>106</v>
      </c>
      <c r="F64" s="9">
        <v>143422635.61</v>
      </c>
      <c r="G64" s="9">
        <v>143422635.61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-70881374.83</v>
      </c>
      <c r="G68" s="9">
        <f>SUM(G69:G73)</f>
        <v>-71429064.47</v>
      </c>
    </row>
    <row r="69" spans="2:7" ht="12.75">
      <c r="B69" s="10"/>
      <c r="C69" s="9"/>
      <c r="D69" s="9"/>
      <c r="E69" s="11" t="s">
        <v>110</v>
      </c>
      <c r="F69" s="9">
        <v>879269.73</v>
      </c>
      <c r="G69" s="9">
        <v>3064802.04</v>
      </c>
    </row>
    <row r="70" spans="2:7" ht="12.75">
      <c r="B70" s="10"/>
      <c r="C70" s="9"/>
      <c r="D70" s="9"/>
      <c r="E70" s="11" t="s">
        <v>111</v>
      </c>
      <c r="F70" s="9">
        <v>-62664129.79</v>
      </c>
      <c r="G70" s="9">
        <v>-65728931.83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-9096514.77</v>
      </c>
      <c r="G73" s="9">
        <v>-8764934.68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72541260.78000002</v>
      </c>
      <c r="G79" s="9">
        <f>G63+G68+G75</f>
        <v>71993571.14000002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112016899.98000002</v>
      </c>
      <c r="G81" s="9">
        <f>G59+G79</f>
        <v>110823342.34000002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2021-01-22T00:50:02Z</cp:lastPrinted>
  <dcterms:created xsi:type="dcterms:W3CDTF">2016-10-11T18:36:49Z</dcterms:created>
  <dcterms:modified xsi:type="dcterms:W3CDTF">2021-04-30T19:58:32Z</dcterms:modified>
  <cp:category/>
  <cp:version/>
  <cp:contentType/>
  <cp:contentStatus/>
</cp:coreProperties>
</file>