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'F6a_EAEPED_COG'!$B$2:$I$187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<sst xmlns="http://schemas.openxmlformats.org/spreadsheetml/2006/main" count="162" uniqueCount="89">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</sst>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123825</xdr:rowOff>
    </xdr:from>
    <xdr:to>
      <xdr:col>2</xdr:col>
      <xdr:colOff>76200</xdr:colOff>
      <xdr:row>4</xdr:row>
      <xdr:rowOff>133350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527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</xdr:row>
      <xdr:rowOff>104775</xdr:rowOff>
    </xdr:from>
    <xdr:to>
      <xdr:col>8</xdr:col>
      <xdr:colOff>695325</xdr:colOff>
      <xdr:row>5</xdr:row>
      <xdr:rowOff>9525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276225"/>
          <a:ext cx="314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161</xdr:row>
      <xdr:rowOff>0</xdr:rowOff>
    </xdr:from>
    <xdr:to>
      <xdr:col>8</xdr:col>
      <xdr:colOff>1009650</xdr:colOff>
      <xdr:row>163</xdr:row>
      <xdr:rowOff>190500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66700" y="26660475"/>
          <a:ext cx="99155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  <xdr:twoCellAnchor>
    <xdr:from>
      <xdr:col>2</xdr:col>
      <xdr:colOff>1085850</xdr:colOff>
      <xdr:row>169</xdr:row>
      <xdr:rowOff>171450</xdr:rowOff>
    </xdr:from>
    <xdr:to>
      <xdr:col>3</xdr:col>
      <xdr:colOff>962025</xdr:colOff>
      <xdr:row>181</xdr:row>
      <xdr:rowOff>9525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2085975" y="28355925"/>
          <a:ext cx="294322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209550</xdr:colOff>
      <xdr:row>169</xdr:row>
      <xdr:rowOff>152400</xdr:rowOff>
    </xdr:from>
    <xdr:to>
      <xdr:col>7</xdr:col>
      <xdr:colOff>409575</xdr:colOff>
      <xdr:row>181</xdr:row>
      <xdr:rowOff>9525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343525" y="28336875"/>
          <a:ext cx="32575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247650</xdr:colOff>
      <xdr:row>176</xdr:row>
      <xdr:rowOff>142875</xdr:rowOff>
    </xdr:from>
    <xdr:to>
      <xdr:col>7</xdr:col>
      <xdr:colOff>361950</xdr:colOff>
      <xdr:row>187</xdr:row>
      <xdr:rowOff>9525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381625" y="29660850"/>
          <a:ext cx="31718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1057275</xdr:colOff>
      <xdr:row>176</xdr:row>
      <xdr:rowOff>133350</xdr:rowOff>
    </xdr:from>
    <xdr:to>
      <xdr:col>3</xdr:col>
      <xdr:colOff>1009650</xdr:colOff>
      <xdr:row>187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2057400" y="29651325"/>
          <a:ext cx="30194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170" sqref="I17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129026855.29000002</v>
      </c>
      <c r="E10" s="14">
        <f t="shared" si="0"/>
        <v>1.1641532182693481E-10</v>
      </c>
      <c r="F10" s="14">
        <f t="shared" si="0"/>
        <v>129026855.29000002</v>
      </c>
      <c r="G10" s="14">
        <f t="shared" si="0"/>
        <v>109273861.28</v>
      </c>
      <c r="H10" s="14">
        <f t="shared" si="0"/>
        <v>100015735.51</v>
      </c>
      <c r="I10" s="14">
        <f t="shared" si="0"/>
        <v>19752994.009999998</v>
      </c>
    </row>
    <row r="11" spans="2:9" ht="12.75">
      <c r="B11" s="3" t="s">
        <v>12</v>
      </c>
      <c r="C11" s="9"/>
      <c r="D11" s="15">
        <f aca="true" t="shared" si="1" ref="D11:I11">SUM(D12:D18)</f>
        <v>69686072.09000002</v>
      </c>
      <c r="E11" s="15">
        <f t="shared" si="1"/>
        <v>-473667.2500000001</v>
      </c>
      <c r="F11" s="15">
        <f t="shared" si="1"/>
        <v>69212404.84</v>
      </c>
      <c r="G11" s="15">
        <f t="shared" si="1"/>
        <v>50900900.39</v>
      </c>
      <c r="H11" s="15">
        <f t="shared" si="1"/>
        <v>45322638.32</v>
      </c>
      <c r="I11" s="15">
        <f t="shared" si="1"/>
        <v>18311504.450000003</v>
      </c>
    </row>
    <row r="12" spans="2:9" ht="12.75">
      <c r="B12" s="13" t="s">
        <v>13</v>
      </c>
      <c r="C12" s="11"/>
      <c r="D12" s="15">
        <v>16900582.51</v>
      </c>
      <c r="E12" s="16">
        <v>69100.22</v>
      </c>
      <c r="F12" s="16">
        <f>D12+E12</f>
        <v>16969682.73</v>
      </c>
      <c r="G12" s="16">
        <v>13035791.74</v>
      </c>
      <c r="H12" s="16">
        <v>13035791.74</v>
      </c>
      <c r="I12" s="16">
        <f>F12-G12</f>
        <v>3933890.99</v>
      </c>
    </row>
    <row r="13" spans="2:9" ht="12.75">
      <c r="B13" s="13" t="s">
        <v>14</v>
      </c>
      <c r="C13" s="11"/>
      <c r="D13" s="15">
        <v>1125705.96</v>
      </c>
      <c r="E13" s="16">
        <v>634258.04</v>
      </c>
      <c r="F13" s="16">
        <f aca="true" t="shared" si="2" ref="F13:F18">D13+E13</f>
        <v>1759964</v>
      </c>
      <c r="G13" s="16">
        <v>992249.67</v>
      </c>
      <c r="H13" s="16">
        <v>992249.67</v>
      </c>
      <c r="I13" s="16">
        <f aca="true" t="shared" si="3" ref="I13:I18">F13-G13</f>
        <v>767714.33</v>
      </c>
    </row>
    <row r="14" spans="2:9" ht="12.75">
      <c r="B14" s="13" t="s">
        <v>15</v>
      </c>
      <c r="C14" s="11"/>
      <c r="D14" s="15">
        <v>38747851.18</v>
      </c>
      <c r="E14" s="16">
        <v>-494720.29</v>
      </c>
      <c r="F14" s="16">
        <f t="shared" si="2"/>
        <v>38253130.89</v>
      </c>
      <c r="G14" s="16">
        <v>28301974.3</v>
      </c>
      <c r="H14" s="16">
        <v>23535691.19</v>
      </c>
      <c r="I14" s="16">
        <f t="shared" si="3"/>
        <v>9951156.59</v>
      </c>
    </row>
    <row r="15" spans="2:9" ht="12.75">
      <c r="B15" s="13" t="s">
        <v>16</v>
      </c>
      <c r="C15" s="11"/>
      <c r="D15" s="15">
        <v>3367217.45</v>
      </c>
      <c r="E15" s="16">
        <v>387940.48</v>
      </c>
      <c r="F15" s="16">
        <f t="shared" si="2"/>
        <v>3755157.93</v>
      </c>
      <c r="G15" s="16">
        <v>2590854.25</v>
      </c>
      <c r="H15" s="16">
        <v>2209774.29</v>
      </c>
      <c r="I15" s="16">
        <f t="shared" si="3"/>
        <v>1164303.6800000002</v>
      </c>
    </row>
    <row r="16" spans="2:9" ht="12.75">
      <c r="B16" s="13" t="s">
        <v>17</v>
      </c>
      <c r="C16" s="11"/>
      <c r="D16" s="15">
        <v>8280088.4</v>
      </c>
      <c r="E16" s="16">
        <v>194380.89</v>
      </c>
      <c r="F16" s="16">
        <f t="shared" si="2"/>
        <v>8474469.290000001</v>
      </c>
      <c r="G16" s="16">
        <v>5980030.43</v>
      </c>
      <c r="H16" s="16">
        <v>5549131.43</v>
      </c>
      <c r="I16" s="16">
        <f t="shared" si="3"/>
        <v>2494438.8600000013</v>
      </c>
    </row>
    <row r="17" spans="2:9" ht="12.75">
      <c r="B17" s="13" t="s">
        <v>18</v>
      </c>
      <c r="C17" s="11"/>
      <c r="D17" s="15">
        <v>1264626.59</v>
      </c>
      <c r="E17" s="16">
        <v>-1264626.59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6459376.49</v>
      </c>
      <c r="E19" s="15">
        <f t="shared" si="4"/>
        <v>9876184.41</v>
      </c>
      <c r="F19" s="15">
        <f t="shared" si="4"/>
        <v>16335560.9</v>
      </c>
      <c r="G19" s="15">
        <f t="shared" si="4"/>
        <v>15614480.41</v>
      </c>
      <c r="H19" s="15">
        <f t="shared" si="4"/>
        <v>15256473.569999998</v>
      </c>
      <c r="I19" s="15">
        <f t="shared" si="4"/>
        <v>721080.4899999998</v>
      </c>
    </row>
    <row r="20" spans="2:9" ht="12.75">
      <c r="B20" s="13" t="s">
        <v>21</v>
      </c>
      <c r="C20" s="11"/>
      <c r="D20" s="15">
        <v>690650.21</v>
      </c>
      <c r="E20" s="16">
        <v>-76936.13</v>
      </c>
      <c r="F20" s="15">
        <f aca="true" t="shared" si="5" ref="F20:F28">D20+E20</f>
        <v>613714.08</v>
      </c>
      <c r="G20" s="16">
        <v>583432.05</v>
      </c>
      <c r="H20" s="16">
        <v>517227.38</v>
      </c>
      <c r="I20" s="16">
        <f>F20-G20</f>
        <v>30282.02999999991</v>
      </c>
    </row>
    <row r="21" spans="2:9" ht="12.75">
      <c r="B21" s="13" t="s">
        <v>22</v>
      </c>
      <c r="C21" s="11"/>
      <c r="D21" s="15">
        <v>136283.97</v>
      </c>
      <c r="E21" s="16">
        <v>-37551.13</v>
      </c>
      <c r="F21" s="15">
        <f t="shared" si="5"/>
        <v>98732.84</v>
      </c>
      <c r="G21" s="16">
        <v>88035.73</v>
      </c>
      <c r="H21" s="16">
        <v>88035.73</v>
      </c>
      <c r="I21" s="16">
        <f aca="true" t="shared" si="6" ref="I21:I83">F21-G21</f>
        <v>10697.11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1412114.48</v>
      </c>
      <c r="E23" s="16">
        <v>4496329.12</v>
      </c>
      <c r="F23" s="15">
        <f t="shared" si="5"/>
        <v>5908443.6</v>
      </c>
      <c r="G23" s="16">
        <v>5654381.77</v>
      </c>
      <c r="H23" s="16">
        <v>5557714.96</v>
      </c>
      <c r="I23" s="16">
        <f t="shared" si="6"/>
        <v>254061.83000000007</v>
      </c>
    </row>
    <row r="24" spans="2:9" ht="12.75">
      <c r="B24" s="13" t="s">
        <v>25</v>
      </c>
      <c r="C24" s="11"/>
      <c r="D24" s="15">
        <v>597641.16</v>
      </c>
      <c r="E24" s="16">
        <v>3856453.18</v>
      </c>
      <c r="F24" s="15">
        <f t="shared" si="5"/>
        <v>4454094.34</v>
      </c>
      <c r="G24" s="16">
        <v>4295004.34</v>
      </c>
      <c r="H24" s="16">
        <v>4149119.88</v>
      </c>
      <c r="I24" s="16">
        <f t="shared" si="6"/>
        <v>159090</v>
      </c>
    </row>
    <row r="25" spans="2:9" ht="12.75">
      <c r="B25" s="13" t="s">
        <v>26</v>
      </c>
      <c r="C25" s="11"/>
      <c r="D25" s="15">
        <v>2419032.74</v>
      </c>
      <c r="E25" s="16">
        <v>-186216.94</v>
      </c>
      <c r="F25" s="15">
        <f t="shared" si="5"/>
        <v>2232815.8000000003</v>
      </c>
      <c r="G25" s="16">
        <v>2149115.72</v>
      </c>
      <c r="H25" s="16">
        <v>2136857.09</v>
      </c>
      <c r="I25" s="16">
        <f t="shared" si="6"/>
        <v>83700.08000000007</v>
      </c>
    </row>
    <row r="26" spans="2:9" ht="12.75">
      <c r="B26" s="13" t="s">
        <v>27</v>
      </c>
      <c r="C26" s="11"/>
      <c r="D26" s="15">
        <v>75623.52</v>
      </c>
      <c r="E26" s="16">
        <v>-10841.21</v>
      </c>
      <c r="F26" s="15">
        <f t="shared" si="5"/>
        <v>64782.310000000005</v>
      </c>
      <c r="G26" s="16">
        <v>59120.53</v>
      </c>
      <c r="H26" s="16">
        <v>59120.53</v>
      </c>
      <c r="I26" s="16">
        <f t="shared" si="6"/>
        <v>5661.780000000006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1128030.41</v>
      </c>
      <c r="E28" s="16">
        <v>1834947.52</v>
      </c>
      <c r="F28" s="15">
        <f t="shared" si="5"/>
        <v>2962977.9299999997</v>
      </c>
      <c r="G28" s="16">
        <v>2785390.27</v>
      </c>
      <c r="H28" s="16">
        <v>2748398</v>
      </c>
      <c r="I28" s="16">
        <f t="shared" si="6"/>
        <v>177587.65999999968</v>
      </c>
    </row>
    <row r="29" spans="2:9" ht="12.75">
      <c r="B29" s="3" t="s">
        <v>30</v>
      </c>
      <c r="C29" s="9"/>
      <c r="D29" s="15">
        <f aca="true" t="shared" si="7" ref="D29:I29">SUM(D30:D38)</f>
        <v>43985529.31</v>
      </c>
      <c r="E29" s="15">
        <f t="shared" si="7"/>
        <v>-10232225.91</v>
      </c>
      <c r="F29" s="15">
        <f t="shared" si="7"/>
        <v>33753303.4</v>
      </c>
      <c r="G29" s="15">
        <f t="shared" si="7"/>
        <v>33205475.59</v>
      </c>
      <c r="H29" s="15">
        <f t="shared" si="7"/>
        <v>30298446.700000003</v>
      </c>
      <c r="I29" s="15">
        <f t="shared" si="7"/>
        <v>547827.8100000002</v>
      </c>
    </row>
    <row r="30" spans="2:9" ht="12.75">
      <c r="B30" s="13" t="s">
        <v>31</v>
      </c>
      <c r="C30" s="11"/>
      <c r="D30" s="15">
        <v>33319079.15</v>
      </c>
      <c r="E30" s="16">
        <v>-10406877.75</v>
      </c>
      <c r="F30" s="15">
        <f aca="true" t="shared" si="8" ref="F30:F38">D30+E30</f>
        <v>22912201.4</v>
      </c>
      <c r="G30" s="16">
        <v>22747151.33</v>
      </c>
      <c r="H30" s="16">
        <v>22747151.44</v>
      </c>
      <c r="I30" s="16">
        <f t="shared" si="6"/>
        <v>165050.0700000003</v>
      </c>
    </row>
    <row r="31" spans="2:9" ht="12.75">
      <c r="B31" s="13" t="s">
        <v>32</v>
      </c>
      <c r="C31" s="11"/>
      <c r="D31" s="15">
        <v>476917.33</v>
      </c>
      <c r="E31" s="16">
        <v>649719.95</v>
      </c>
      <c r="F31" s="15">
        <f t="shared" si="8"/>
        <v>1126637.28</v>
      </c>
      <c r="G31" s="16">
        <v>1094894.88</v>
      </c>
      <c r="H31" s="16">
        <v>811582.37</v>
      </c>
      <c r="I31" s="16">
        <f t="shared" si="6"/>
        <v>31742.40000000014</v>
      </c>
    </row>
    <row r="32" spans="2:9" ht="12.75">
      <c r="B32" s="13" t="s">
        <v>33</v>
      </c>
      <c r="C32" s="11"/>
      <c r="D32" s="15">
        <v>1020834.09</v>
      </c>
      <c r="E32" s="16">
        <v>-863126.66</v>
      </c>
      <c r="F32" s="15">
        <f t="shared" si="8"/>
        <v>157707.42999999993</v>
      </c>
      <c r="G32" s="16">
        <v>140336</v>
      </c>
      <c r="H32" s="16">
        <v>92136</v>
      </c>
      <c r="I32" s="16">
        <f t="shared" si="6"/>
        <v>17371.429999999935</v>
      </c>
    </row>
    <row r="33" spans="2:9" ht="12.75">
      <c r="B33" s="13" t="s">
        <v>34</v>
      </c>
      <c r="C33" s="11"/>
      <c r="D33" s="15">
        <v>299095.09</v>
      </c>
      <c r="E33" s="16">
        <v>-45590.83</v>
      </c>
      <c r="F33" s="15">
        <f t="shared" si="8"/>
        <v>253504.26</v>
      </c>
      <c r="G33" s="16">
        <v>247620.4</v>
      </c>
      <c r="H33" s="16">
        <v>247620.4</v>
      </c>
      <c r="I33" s="16">
        <f t="shared" si="6"/>
        <v>5883.860000000015</v>
      </c>
    </row>
    <row r="34" spans="2:9" ht="12.75">
      <c r="B34" s="13" t="s">
        <v>35</v>
      </c>
      <c r="C34" s="11"/>
      <c r="D34" s="15">
        <v>3376775.72</v>
      </c>
      <c r="E34" s="16">
        <v>2930412.67</v>
      </c>
      <c r="F34" s="15">
        <f t="shared" si="8"/>
        <v>6307188.390000001</v>
      </c>
      <c r="G34" s="16">
        <v>6041471.15</v>
      </c>
      <c r="H34" s="16">
        <v>5980302.46</v>
      </c>
      <c r="I34" s="16">
        <f t="shared" si="6"/>
        <v>265717.2400000002</v>
      </c>
    </row>
    <row r="35" spans="2:9" ht="12.75">
      <c r="B35" s="13" t="s">
        <v>36</v>
      </c>
      <c r="C35" s="11"/>
      <c r="D35" s="15">
        <v>500000.01</v>
      </c>
      <c r="E35" s="16">
        <v>-492000.01</v>
      </c>
      <c r="F35" s="15">
        <f t="shared" si="8"/>
        <v>8000</v>
      </c>
      <c r="G35" s="16">
        <v>8000</v>
      </c>
      <c r="H35" s="16">
        <v>8000</v>
      </c>
      <c r="I35" s="16">
        <f t="shared" si="6"/>
        <v>0</v>
      </c>
    </row>
    <row r="36" spans="2:9" ht="12.75">
      <c r="B36" s="13" t="s">
        <v>37</v>
      </c>
      <c r="C36" s="11"/>
      <c r="D36" s="15">
        <v>362202.18</v>
      </c>
      <c r="E36" s="16">
        <v>-80824.61</v>
      </c>
      <c r="F36" s="15">
        <f t="shared" si="8"/>
        <v>281377.57</v>
      </c>
      <c r="G36" s="16">
        <v>256595.98</v>
      </c>
      <c r="H36" s="16">
        <v>256595.98</v>
      </c>
      <c r="I36" s="16">
        <f t="shared" si="6"/>
        <v>24781.589999999997</v>
      </c>
    </row>
    <row r="37" spans="2:9" ht="12.75">
      <c r="B37" s="13" t="s">
        <v>38</v>
      </c>
      <c r="C37" s="11"/>
      <c r="D37" s="15">
        <v>20493.68</v>
      </c>
      <c r="E37" s="16">
        <v>-18436.21</v>
      </c>
      <c r="F37" s="15">
        <f t="shared" si="8"/>
        <v>2057.470000000001</v>
      </c>
      <c r="G37" s="16">
        <v>1832.35</v>
      </c>
      <c r="H37" s="16">
        <v>1832.35</v>
      </c>
      <c r="I37" s="16">
        <f t="shared" si="6"/>
        <v>225.12000000000126</v>
      </c>
    </row>
    <row r="38" spans="2:9" ht="12.75">
      <c r="B38" s="13" t="s">
        <v>39</v>
      </c>
      <c r="C38" s="11"/>
      <c r="D38" s="15">
        <v>4610132.06</v>
      </c>
      <c r="E38" s="16">
        <v>-1905502.46</v>
      </c>
      <c r="F38" s="15">
        <f t="shared" si="8"/>
        <v>2704629.5999999996</v>
      </c>
      <c r="G38" s="16">
        <v>2667573.5</v>
      </c>
      <c r="H38" s="16">
        <v>153225.7</v>
      </c>
      <c r="I38" s="16">
        <f t="shared" si="6"/>
        <v>37056.09999999963</v>
      </c>
    </row>
    <row r="39" spans="2:9" ht="25.5" customHeight="1">
      <c r="B39" s="26" t="s">
        <v>40</v>
      </c>
      <c r="C39" s="27"/>
      <c r="D39" s="15">
        <f aca="true" t="shared" si="9" ref="D39:I39">SUM(D40:D48)</f>
        <v>2846357.1199999996</v>
      </c>
      <c r="E39" s="15">
        <f t="shared" si="9"/>
        <v>-83213.81999999999</v>
      </c>
      <c r="F39" s="15">
        <f>SUM(F40:F48)</f>
        <v>2763143.3</v>
      </c>
      <c r="G39" s="15">
        <f t="shared" si="9"/>
        <v>2620445.35</v>
      </c>
      <c r="H39" s="15">
        <f t="shared" si="9"/>
        <v>2215117.38</v>
      </c>
      <c r="I39" s="15">
        <f t="shared" si="9"/>
        <v>142697.94999999978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12600</v>
      </c>
      <c r="E43" s="16">
        <v>2100</v>
      </c>
      <c r="F43" s="15">
        <f t="shared" si="10"/>
        <v>14700</v>
      </c>
      <c r="G43" s="16">
        <v>12600</v>
      </c>
      <c r="H43" s="16">
        <v>12600</v>
      </c>
      <c r="I43" s="16">
        <f t="shared" si="6"/>
        <v>2100</v>
      </c>
    </row>
    <row r="44" spans="2:9" ht="12.75">
      <c r="B44" s="13" t="s">
        <v>45</v>
      </c>
      <c r="C44" s="11"/>
      <c r="D44" s="15">
        <v>2832660.01</v>
      </c>
      <c r="E44" s="16">
        <v>-85527.15</v>
      </c>
      <c r="F44" s="15">
        <f t="shared" si="10"/>
        <v>2747132.86</v>
      </c>
      <c r="G44" s="16">
        <v>2607645.35</v>
      </c>
      <c r="H44" s="16">
        <v>2202317.38</v>
      </c>
      <c r="I44" s="16">
        <f t="shared" si="6"/>
        <v>139487.50999999978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1097.11</v>
      </c>
      <c r="E47" s="16">
        <v>213.33</v>
      </c>
      <c r="F47" s="15">
        <f t="shared" si="10"/>
        <v>1310.4399999999998</v>
      </c>
      <c r="G47" s="16">
        <v>200</v>
      </c>
      <c r="H47" s="16">
        <v>200</v>
      </c>
      <c r="I47" s="16">
        <f t="shared" si="6"/>
        <v>1110.4399999999998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292172.99</v>
      </c>
      <c r="E49" s="15">
        <f t="shared" si="11"/>
        <v>173417.94000000003</v>
      </c>
      <c r="F49" s="15">
        <f t="shared" si="11"/>
        <v>465590.92999999993</v>
      </c>
      <c r="G49" s="15">
        <f t="shared" si="11"/>
        <v>435707.61999999994</v>
      </c>
      <c r="H49" s="15">
        <f t="shared" si="11"/>
        <v>426207.61999999994</v>
      </c>
      <c r="I49" s="15">
        <f t="shared" si="11"/>
        <v>29883.310000000012</v>
      </c>
    </row>
    <row r="50" spans="2:9" ht="12.75">
      <c r="B50" s="13" t="s">
        <v>51</v>
      </c>
      <c r="C50" s="11"/>
      <c r="D50" s="15">
        <v>128574.79</v>
      </c>
      <c r="E50" s="16">
        <v>-97608.45</v>
      </c>
      <c r="F50" s="15">
        <f t="shared" si="10"/>
        <v>30966.339999999997</v>
      </c>
      <c r="G50" s="16">
        <v>29996.6</v>
      </c>
      <c r="H50" s="16">
        <v>29996.6</v>
      </c>
      <c r="I50" s="16">
        <f t="shared" si="6"/>
        <v>969.739999999998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14304.4</v>
      </c>
      <c r="E53" s="16">
        <v>258996.47</v>
      </c>
      <c r="F53" s="15">
        <f t="shared" si="10"/>
        <v>273300.87</v>
      </c>
      <c r="G53" s="16">
        <v>268989.35</v>
      </c>
      <c r="H53" s="16">
        <v>268989.35</v>
      </c>
      <c r="I53" s="16">
        <f t="shared" si="6"/>
        <v>4311.520000000019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149293.8</v>
      </c>
      <c r="E55" s="16">
        <v>-20011.37</v>
      </c>
      <c r="F55" s="15">
        <f t="shared" si="10"/>
        <v>129282.43</v>
      </c>
      <c r="G55" s="16">
        <v>111449.67</v>
      </c>
      <c r="H55" s="16">
        <v>101949.67</v>
      </c>
      <c r="I55" s="16">
        <f t="shared" si="6"/>
        <v>17832.759999999995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32041.29</v>
      </c>
      <c r="F58" s="15">
        <f t="shared" si="10"/>
        <v>32041.29</v>
      </c>
      <c r="G58" s="16">
        <v>25272</v>
      </c>
      <c r="H58" s="16">
        <v>25272</v>
      </c>
      <c r="I58" s="16">
        <f t="shared" si="6"/>
        <v>6769.290000000001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5757347.29</v>
      </c>
      <c r="E76" s="15">
        <f>SUM(E77:E83)</f>
        <v>739504.63</v>
      </c>
      <c r="F76" s="15">
        <f>SUM(F77:F83)</f>
        <v>6496851.92</v>
      </c>
      <c r="G76" s="15">
        <f>SUM(G77:G83)</f>
        <v>6496851.92</v>
      </c>
      <c r="H76" s="15">
        <f>SUM(H77:H83)</f>
        <v>6496851.92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5757347.29</v>
      </c>
      <c r="E83" s="16">
        <v>739504.63</v>
      </c>
      <c r="F83" s="15">
        <f t="shared" si="10"/>
        <v>6496851.92</v>
      </c>
      <c r="G83" s="16">
        <v>6496851.92</v>
      </c>
      <c r="H83" s="16">
        <v>6496851.92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129026855.29000002</v>
      </c>
      <c r="E160" s="14">
        <f t="shared" si="21"/>
        <v>1.1641532182693481E-10</v>
      </c>
      <c r="F160" s="14">
        <f t="shared" si="21"/>
        <v>129026855.29000002</v>
      </c>
      <c r="G160" s="14">
        <f t="shared" si="21"/>
        <v>109273861.28</v>
      </c>
      <c r="H160" s="14">
        <f t="shared" si="21"/>
        <v>100015735.51</v>
      </c>
      <c r="I160" s="14">
        <f t="shared" si="21"/>
        <v>19752994.009999998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2"/>
  <headerFooter>
    <oddFooter>&amp;RPag. &amp;P de &amp;N</oddFooter>
  </headerFooter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2021-07-10T19:56:39Z</cp:lastPrinted>
  <dcterms:created xsi:type="dcterms:W3CDTF">2016-10-11T20:25:15Z</dcterms:created>
  <dcterms:modified xsi:type="dcterms:W3CDTF">2021-07-10T19:57:11Z</dcterms:modified>
  <cp:category/>
  <cp:version/>
  <cp:contentType/>
  <cp:contentStatus/>
</cp:coreProperties>
</file>