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Area" localSheetId="0">'F6a_EAEPED_COG'!$B$2:$I$182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<sst xmlns="http://schemas.openxmlformats.org/spreadsheetml/2006/main" count="162" uniqueCount="89">
  <si>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</si>
  <si>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</si>
  <si>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</si>
  <si>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</si>
  <si>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</si>
  <si>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</si>
  <si>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</si>
  <si>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</si>
  <si>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</si>
  <si>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</si>
  <si>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</si>
  <si>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</si>
  <si>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</si>
  <si>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</si>
  <si>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</si>
  <si>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</si>
  <si>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</si>
  <si>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</si>
  <si>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</si>
  <si>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</si>
  <si>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</si>
  <si>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</si>
  <si>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</si>
  <si>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</si>
  <si>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</si>
  <si>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</si>
  <si>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</si>
  <si>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</si>
  <si>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</si>
  <si>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</si>
  <si>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</si>
  <si>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</si>
  <si>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</si>
  <si>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</si>
  <si>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</si>
  <si>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</si>
  <si>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</si>
  <si>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</si>
  <si>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</si>
  <si>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</si>
  <si>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</si>
  <si>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</si>
  <si>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</si>
  <si>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</si>
  <si>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</si>
  <si>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</si>
  <si>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</si>
  <si>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</si>
  <si>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</si>
  <si>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</si>
  <si>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</si>
  <si>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</si>
  <si>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</si>
  <si>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</si>
  <si>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</si>
  <si>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</si>
  <si>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</si>
  <si>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</si>
  <si>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</si>
  <si>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</si>
  <si>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</si>
  <si>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</si>
  <si>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</si>
  <si>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</si>
  <si>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</si>
  <si>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</si>
  <si>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</si>
  <si>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</si>
  <si>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</si>
  <si>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</si>
  <si>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</si>
  <si>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</si>
  <si>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</si>
  <si>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</si>
  <si>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</si>
  <si>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</si>
  <si>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</si>
  <si>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</si>
  <si>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</si>
  <si>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</si>
  <si>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</si>
  <si>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</si>
  <si>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</si>
  <si>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</si>
  <si>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</si>
  <si>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</si>
  <si>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</si>
  <si>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Municipal de Agua Potable y Alcantarillado de Carmen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</si>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</sst>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133350</xdr:rowOff>
    </xdr:from>
    <xdr:to>
      <xdr:col>2</xdr:col>
      <xdr:colOff>228600</xdr:colOff>
      <xdr:row>5</xdr:row>
      <xdr:rowOff>9525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</xdr:row>
      <xdr:rowOff>76200</xdr:rowOff>
    </xdr:from>
    <xdr:to>
      <xdr:col>8</xdr:col>
      <xdr:colOff>714375</xdr:colOff>
      <xdr:row>5</xdr:row>
      <xdr:rowOff>76200</xdr:rowOff>
    </xdr:to>
    <xdr:pic>
      <xdr:nvPicPr>
        <xdr:cNvPr id="2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247650"/>
          <a:ext cx="352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1266825</xdr:colOff>
      <xdr:row>165</xdr:row>
      <xdr:rowOff>171450</xdr:rowOff>
    </xdr:from>
    <xdr:to>
      <xdr:col>4</xdr:col>
      <xdr:colOff>66675</xdr:colOff>
      <xdr:row>177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266950" y="27593925"/>
          <a:ext cx="2933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381000</xdr:colOff>
      <xdr:row>165</xdr:row>
      <xdr:rowOff>152400</xdr:rowOff>
    </xdr:from>
    <xdr:to>
      <xdr:col>7</xdr:col>
      <xdr:colOff>581025</xdr:colOff>
      <xdr:row>177</xdr:row>
      <xdr:rowOff>123825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514975" y="27574875"/>
          <a:ext cx="32575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JESUS CAUICH MADERO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419100</xdr:colOff>
      <xdr:row>173</xdr:row>
      <xdr:rowOff>19050</xdr:rowOff>
    </xdr:from>
    <xdr:to>
      <xdr:col>7</xdr:col>
      <xdr:colOff>533400</xdr:colOff>
      <xdr:row>183</xdr:row>
      <xdr:rowOff>180975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5553075" y="28965525"/>
          <a:ext cx="3171825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1238250</xdr:colOff>
      <xdr:row>173</xdr:row>
      <xdr:rowOff>19050</xdr:rowOff>
    </xdr:from>
    <xdr:to>
      <xdr:col>4</xdr:col>
      <xdr:colOff>114300</xdr:colOff>
      <xdr:row>184</xdr:row>
      <xdr:rowOff>123825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2238375" y="28965525"/>
          <a:ext cx="300990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>
    <xdr:from>
      <xdr:col>0</xdr:col>
      <xdr:colOff>257175</xdr:colOff>
      <xdr:row>161</xdr:row>
      <xdr:rowOff>9525</xdr:rowOff>
    </xdr:from>
    <xdr:to>
      <xdr:col>8</xdr:col>
      <xdr:colOff>1009650</xdr:colOff>
      <xdr:row>164</xdr:row>
      <xdr:rowOff>38100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257175" y="26670000"/>
          <a:ext cx="9925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C16" sqref="C1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129023055.29000002</v>
      </c>
      <c r="E10" s="14">
        <f t="shared" si="0"/>
        <v>2.9103830456733704E-10</v>
      </c>
      <c r="F10" s="14">
        <f t="shared" si="0"/>
        <v>129023055.29</v>
      </c>
      <c r="G10" s="14">
        <f t="shared" si="0"/>
        <v>75184698.83</v>
      </c>
      <c r="H10" s="14">
        <f t="shared" si="0"/>
        <v>68470622.08</v>
      </c>
      <c r="I10" s="14">
        <f t="shared" si="0"/>
        <v>53838356.46000001</v>
      </c>
    </row>
    <row r="11" spans="2:9" ht="12.75">
      <c r="B11" s="3" t="s">
        <v>12</v>
      </c>
      <c r="C11" s="9"/>
      <c r="D11" s="15">
        <f aca="true" t="shared" si="1" ref="D11:I11">SUM(D12:D18)</f>
        <v>69686072.09000002</v>
      </c>
      <c r="E11" s="15">
        <f t="shared" si="1"/>
        <v>-47757.76000000001</v>
      </c>
      <c r="F11" s="15">
        <f t="shared" si="1"/>
        <v>69638314.33</v>
      </c>
      <c r="G11" s="15">
        <f t="shared" si="1"/>
        <v>33788456.55</v>
      </c>
      <c r="H11" s="15">
        <f t="shared" si="1"/>
        <v>29932984.339999996</v>
      </c>
      <c r="I11" s="15">
        <f t="shared" si="1"/>
        <v>35849857.78</v>
      </c>
    </row>
    <row r="12" spans="2:9" ht="12.75">
      <c r="B12" s="13" t="s">
        <v>13</v>
      </c>
      <c r="C12" s="11"/>
      <c r="D12" s="15">
        <v>16900582.51</v>
      </c>
      <c r="E12" s="16">
        <v>142.24</v>
      </c>
      <c r="F12" s="16">
        <f>D12+E12</f>
        <v>16900724.75</v>
      </c>
      <c r="G12" s="16">
        <v>8542687.99</v>
      </c>
      <c r="H12" s="16">
        <v>8526347.51</v>
      </c>
      <c r="I12" s="16">
        <f>F12-G12</f>
        <v>8358036.76</v>
      </c>
    </row>
    <row r="13" spans="2:9" ht="12.75">
      <c r="B13" s="13" t="s">
        <v>14</v>
      </c>
      <c r="C13" s="11"/>
      <c r="D13" s="15">
        <v>1125705.96</v>
      </c>
      <c r="E13" s="16">
        <v>634258.04</v>
      </c>
      <c r="F13" s="16">
        <f aca="true" t="shared" si="2" ref="F13:F18">D13+E13</f>
        <v>1759964</v>
      </c>
      <c r="G13" s="16">
        <v>681364.19</v>
      </c>
      <c r="H13" s="16">
        <v>681364.19</v>
      </c>
      <c r="I13" s="16">
        <f aca="true" t="shared" si="3" ref="I13:I18">F13-G13</f>
        <v>1078599.81</v>
      </c>
    </row>
    <row r="14" spans="2:9" ht="12.75">
      <c r="B14" s="13" t="s">
        <v>15</v>
      </c>
      <c r="C14" s="11"/>
      <c r="D14" s="15">
        <v>38747851.18</v>
      </c>
      <c r="E14" s="16">
        <v>124497.04</v>
      </c>
      <c r="F14" s="16">
        <f t="shared" si="2"/>
        <v>38872348.22</v>
      </c>
      <c r="G14" s="16">
        <v>18920309.61</v>
      </c>
      <c r="H14" s="16">
        <v>15746504.28</v>
      </c>
      <c r="I14" s="16">
        <f t="shared" si="3"/>
        <v>19952038.61</v>
      </c>
    </row>
    <row r="15" spans="2:9" ht="12.75">
      <c r="B15" s="13" t="s">
        <v>16</v>
      </c>
      <c r="C15" s="11"/>
      <c r="D15" s="15">
        <v>3367217.45</v>
      </c>
      <c r="E15" s="16">
        <v>118840.48</v>
      </c>
      <c r="F15" s="16">
        <f t="shared" si="2"/>
        <v>3486057.93</v>
      </c>
      <c r="G15" s="16">
        <v>1526302.34</v>
      </c>
      <c r="H15" s="16">
        <v>1201324.72</v>
      </c>
      <c r="I15" s="16">
        <f t="shared" si="3"/>
        <v>1959755.59</v>
      </c>
    </row>
    <row r="16" spans="2:9" ht="12.75">
      <c r="B16" s="13" t="s">
        <v>17</v>
      </c>
      <c r="C16" s="11"/>
      <c r="D16" s="15">
        <v>8280088.4</v>
      </c>
      <c r="E16" s="16">
        <v>339131.03</v>
      </c>
      <c r="F16" s="16">
        <f t="shared" si="2"/>
        <v>8619219.43</v>
      </c>
      <c r="G16" s="16">
        <v>4117792.42</v>
      </c>
      <c r="H16" s="16">
        <v>3777443.64</v>
      </c>
      <c r="I16" s="16">
        <f t="shared" si="3"/>
        <v>4501427.01</v>
      </c>
    </row>
    <row r="17" spans="2:9" ht="12.75">
      <c r="B17" s="13" t="s">
        <v>18</v>
      </c>
      <c r="C17" s="11"/>
      <c r="D17" s="15">
        <v>1264626.59</v>
      </c>
      <c r="E17" s="16">
        <v>-1264626.59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6459376.49</v>
      </c>
      <c r="E19" s="15">
        <f t="shared" si="4"/>
        <v>5079368.73</v>
      </c>
      <c r="F19" s="15">
        <f t="shared" si="4"/>
        <v>11538745.219999999</v>
      </c>
      <c r="G19" s="15">
        <f t="shared" si="4"/>
        <v>9798371.37</v>
      </c>
      <c r="H19" s="15">
        <f t="shared" si="4"/>
        <v>9387141.67</v>
      </c>
      <c r="I19" s="15">
        <f t="shared" si="4"/>
        <v>1740373.8500000003</v>
      </c>
    </row>
    <row r="20" spans="2:9" ht="12.75">
      <c r="B20" s="13" t="s">
        <v>21</v>
      </c>
      <c r="C20" s="11"/>
      <c r="D20" s="15">
        <v>690650.21</v>
      </c>
      <c r="E20" s="16">
        <v>-7495.33</v>
      </c>
      <c r="F20" s="15">
        <f aca="true" t="shared" si="5" ref="F20:F28">D20+E20</f>
        <v>683154.88</v>
      </c>
      <c r="G20" s="16">
        <v>374536.19</v>
      </c>
      <c r="H20" s="16">
        <v>301076</v>
      </c>
      <c r="I20" s="16">
        <f>F20-G20</f>
        <v>308618.69</v>
      </c>
    </row>
    <row r="21" spans="2:9" ht="12.75">
      <c r="B21" s="13" t="s">
        <v>22</v>
      </c>
      <c r="C21" s="11"/>
      <c r="D21" s="15">
        <v>136283.97</v>
      </c>
      <c r="E21" s="16">
        <v>-14650</v>
      </c>
      <c r="F21" s="15">
        <f t="shared" si="5"/>
        <v>121633.97</v>
      </c>
      <c r="G21" s="16">
        <v>36983.65</v>
      </c>
      <c r="H21" s="16">
        <v>36983.65</v>
      </c>
      <c r="I21" s="16">
        <f aca="true" t="shared" si="6" ref="I21:I83">F21-G21</f>
        <v>84650.32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1412114.48</v>
      </c>
      <c r="E23" s="16">
        <v>2508915.72</v>
      </c>
      <c r="F23" s="15">
        <f t="shared" si="5"/>
        <v>3921030.2</v>
      </c>
      <c r="G23" s="16">
        <v>3560184.22</v>
      </c>
      <c r="H23" s="16">
        <v>3425172.69</v>
      </c>
      <c r="I23" s="16">
        <f t="shared" si="6"/>
        <v>360845.98</v>
      </c>
    </row>
    <row r="24" spans="2:9" ht="12.75">
      <c r="B24" s="13" t="s">
        <v>25</v>
      </c>
      <c r="C24" s="11"/>
      <c r="D24" s="15">
        <v>597641.16</v>
      </c>
      <c r="E24" s="16">
        <v>1806789.76</v>
      </c>
      <c r="F24" s="15">
        <f t="shared" si="5"/>
        <v>2404430.92</v>
      </c>
      <c r="G24" s="16">
        <v>2341429.75</v>
      </c>
      <c r="H24" s="16">
        <v>2200586.49</v>
      </c>
      <c r="I24" s="16">
        <f t="shared" si="6"/>
        <v>63001.169999999925</v>
      </c>
    </row>
    <row r="25" spans="2:9" ht="12.75">
      <c r="B25" s="13" t="s">
        <v>26</v>
      </c>
      <c r="C25" s="11"/>
      <c r="D25" s="15">
        <v>2419032.74</v>
      </c>
      <c r="E25" s="16">
        <v>-350589.71</v>
      </c>
      <c r="F25" s="15">
        <f t="shared" si="5"/>
        <v>2068443.0300000003</v>
      </c>
      <c r="G25" s="16">
        <v>1550510.8</v>
      </c>
      <c r="H25" s="16">
        <v>1533103.89</v>
      </c>
      <c r="I25" s="16">
        <f t="shared" si="6"/>
        <v>517932.2300000002</v>
      </c>
    </row>
    <row r="26" spans="2:9" ht="12.75">
      <c r="B26" s="13" t="s">
        <v>27</v>
      </c>
      <c r="C26" s="11"/>
      <c r="D26" s="15">
        <v>75623.52</v>
      </c>
      <c r="E26" s="16">
        <v>33537.5</v>
      </c>
      <c r="F26" s="15">
        <f t="shared" si="5"/>
        <v>109161.02</v>
      </c>
      <c r="G26" s="16">
        <v>42556.81</v>
      </c>
      <c r="H26" s="16">
        <v>42556.81</v>
      </c>
      <c r="I26" s="16">
        <f t="shared" si="6"/>
        <v>66604.21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1128030.41</v>
      </c>
      <c r="E28" s="16">
        <v>1102860.79</v>
      </c>
      <c r="F28" s="15">
        <f t="shared" si="5"/>
        <v>2230891.2</v>
      </c>
      <c r="G28" s="16">
        <v>1892169.95</v>
      </c>
      <c r="H28" s="16">
        <v>1847662.14</v>
      </c>
      <c r="I28" s="16">
        <f t="shared" si="6"/>
        <v>338721.25000000023</v>
      </c>
    </row>
    <row r="29" spans="2:9" ht="12.75">
      <c r="B29" s="3" t="s">
        <v>30</v>
      </c>
      <c r="C29" s="9"/>
      <c r="D29" s="15">
        <f aca="true" t="shared" si="7" ref="D29:I29">SUM(D30:D38)</f>
        <v>43981729.31</v>
      </c>
      <c r="E29" s="15">
        <f t="shared" si="7"/>
        <v>-5587651.9</v>
      </c>
      <c r="F29" s="15">
        <f t="shared" si="7"/>
        <v>38394077.41</v>
      </c>
      <c r="G29" s="15">
        <f t="shared" si="7"/>
        <v>23444098.77</v>
      </c>
      <c r="H29" s="15">
        <f t="shared" si="7"/>
        <v>21290934.98</v>
      </c>
      <c r="I29" s="15">
        <f t="shared" si="7"/>
        <v>14949978.639999999</v>
      </c>
    </row>
    <row r="30" spans="2:9" ht="12.75">
      <c r="B30" s="13" t="s">
        <v>31</v>
      </c>
      <c r="C30" s="11"/>
      <c r="D30" s="15">
        <v>33319079.15</v>
      </c>
      <c r="E30" s="16">
        <v>-6565972.43</v>
      </c>
      <c r="F30" s="15">
        <f aca="true" t="shared" si="8" ref="F30:F38">D30+E30</f>
        <v>26753106.72</v>
      </c>
      <c r="G30" s="16">
        <v>16275069.34</v>
      </c>
      <c r="H30" s="16">
        <v>16275069.62</v>
      </c>
      <c r="I30" s="16">
        <f t="shared" si="6"/>
        <v>10478037.379999999</v>
      </c>
    </row>
    <row r="31" spans="2:9" ht="12.75">
      <c r="B31" s="13" t="s">
        <v>32</v>
      </c>
      <c r="C31" s="11"/>
      <c r="D31" s="15">
        <v>476917.33</v>
      </c>
      <c r="E31" s="16">
        <v>385566.97</v>
      </c>
      <c r="F31" s="15">
        <f t="shared" si="8"/>
        <v>862484.3</v>
      </c>
      <c r="G31" s="16">
        <v>663507.38</v>
      </c>
      <c r="H31" s="16">
        <v>449444.66</v>
      </c>
      <c r="I31" s="16">
        <f t="shared" si="6"/>
        <v>198976.92000000004</v>
      </c>
    </row>
    <row r="32" spans="2:9" ht="12.75">
      <c r="B32" s="13" t="s">
        <v>33</v>
      </c>
      <c r="C32" s="11"/>
      <c r="D32" s="15">
        <v>1020834.09</v>
      </c>
      <c r="E32" s="16">
        <v>-139297.48</v>
      </c>
      <c r="F32" s="15">
        <f t="shared" si="8"/>
        <v>881536.61</v>
      </c>
      <c r="G32" s="16">
        <v>90000</v>
      </c>
      <c r="H32" s="16">
        <v>44500</v>
      </c>
      <c r="I32" s="16">
        <f t="shared" si="6"/>
        <v>791536.61</v>
      </c>
    </row>
    <row r="33" spans="2:9" ht="12.75">
      <c r="B33" s="13" t="s">
        <v>34</v>
      </c>
      <c r="C33" s="11"/>
      <c r="D33" s="15">
        <v>299095.09</v>
      </c>
      <c r="E33" s="16">
        <v>-14323.28</v>
      </c>
      <c r="F33" s="15">
        <f t="shared" si="8"/>
        <v>284771.81</v>
      </c>
      <c r="G33" s="16">
        <v>159800.64</v>
      </c>
      <c r="H33" s="16">
        <v>159800.64</v>
      </c>
      <c r="I33" s="16">
        <f t="shared" si="6"/>
        <v>124971.16999999998</v>
      </c>
    </row>
    <row r="34" spans="2:9" ht="12.75">
      <c r="B34" s="13" t="s">
        <v>35</v>
      </c>
      <c r="C34" s="11"/>
      <c r="D34" s="15">
        <v>3376775.72</v>
      </c>
      <c r="E34" s="16">
        <v>1551445.08</v>
      </c>
      <c r="F34" s="15">
        <f t="shared" si="8"/>
        <v>4928220.800000001</v>
      </c>
      <c r="G34" s="16">
        <v>4150803.33</v>
      </c>
      <c r="H34" s="16">
        <v>4051830.33</v>
      </c>
      <c r="I34" s="16">
        <f t="shared" si="6"/>
        <v>777417.4700000007</v>
      </c>
    </row>
    <row r="35" spans="2:9" ht="12.75">
      <c r="B35" s="13" t="s">
        <v>36</v>
      </c>
      <c r="C35" s="11"/>
      <c r="D35" s="15">
        <v>500000.01</v>
      </c>
      <c r="E35" s="16">
        <v>-493699.27</v>
      </c>
      <c r="F35" s="15">
        <f t="shared" si="8"/>
        <v>6300.739999999991</v>
      </c>
      <c r="G35" s="16">
        <v>4000</v>
      </c>
      <c r="H35" s="16">
        <v>4000</v>
      </c>
      <c r="I35" s="16">
        <f t="shared" si="6"/>
        <v>2300.7399999999907</v>
      </c>
    </row>
    <row r="36" spans="2:9" ht="12.75">
      <c r="B36" s="13" t="s">
        <v>37</v>
      </c>
      <c r="C36" s="11"/>
      <c r="D36" s="15">
        <v>362202.18</v>
      </c>
      <c r="E36" s="16">
        <v>188054</v>
      </c>
      <c r="F36" s="15">
        <f t="shared" si="8"/>
        <v>550256.1799999999</v>
      </c>
      <c r="G36" s="16">
        <v>194286.63</v>
      </c>
      <c r="H36" s="16">
        <v>194286.63</v>
      </c>
      <c r="I36" s="16">
        <f t="shared" si="6"/>
        <v>355969.54999999993</v>
      </c>
    </row>
    <row r="37" spans="2:9" ht="12.75">
      <c r="B37" s="13" t="s">
        <v>38</v>
      </c>
      <c r="C37" s="11"/>
      <c r="D37" s="15">
        <v>20493.68</v>
      </c>
      <c r="E37" s="16">
        <v>-4968.5</v>
      </c>
      <c r="F37" s="15">
        <f t="shared" si="8"/>
        <v>15525.18</v>
      </c>
      <c r="G37" s="16">
        <v>1832.35</v>
      </c>
      <c r="H37" s="16">
        <v>1832.35</v>
      </c>
      <c r="I37" s="16">
        <f t="shared" si="6"/>
        <v>13692.83</v>
      </c>
    </row>
    <row r="38" spans="2:9" ht="12.75">
      <c r="B38" s="13" t="s">
        <v>39</v>
      </c>
      <c r="C38" s="11"/>
      <c r="D38" s="15">
        <v>4606332.06</v>
      </c>
      <c r="E38" s="16">
        <v>-494456.99</v>
      </c>
      <c r="F38" s="15">
        <f t="shared" si="8"/>
        <v>4111875.0699999994</v>
      </c>
      <c r="G38" s="16">
        <v>1904799.1</v>
      </c>
      <c r="H38" s="16">
        <v>110170.75</v>
      </c>
      <c r="I38" s="16">
        <f t="shared" si="6"/>
        <v>2207075.9699999993</v>
      </c>
    </row>
    <row r="39" spans="2:9" ht="25.5" customHeight="1">
      <c r="B39" s="26" t="s">
        <v>40</v>
      </c>
      <c r="C39" s="27"/>
      <c r="D39" s="15">
        <f aca="true" t="shared" si="9" ref="D39:I39">SUM(D40:D48)</f>
        <v>2846357.1199999996</v>
      </c>
      <c r="E39" s="15">
        <f t="shared" si="9"/>
        <v>-25620</v>
      </c>
      <c r="F39" s="15">
        <f>SUM(F40:F48)</f>
        <v>2820737.1199999996</v>
      </c>
      <c r="G39" s="15">
        <f t="shared" si="9"/>
        <v>1733561.74</v>
      </c>
      <c r="H39" s="15">
        <f t="shared" si="9"/>
        <v>1449286.97</v>
      </c>
      <c r="I39" s="15">
        <f t="shared" si="9"/>
        <v>1087175.38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12600</v>
      </c>
      <c r="E43" s="16">
        <v>0</v>
      </c>
      <c r="F43" s="15">
        <f t="shared" si="10"/>
        <v>12600</v>
      </c>
      <c r="G43" s="16">
        <v>12600</v>
      </c>
      <c r="H43" s="16">
        <v>12600</v>
      </c>
      <c r="I43" s="16">
        <f t="shared" si="6"/>
        <v>0</v>
      </c>
    </row>
    <row r="44" spans="2:9" ht="12.75">
      <c r="B44" s="13" t="s">
        <v>45</v>
      </c>
      <c r="C44" s="11"/>
      <c r="D44" s="15">
        <v>2832660.01</v>
      </c>
      <c r="E44" s="16">
        <v>-26000</v>
      </c>
      <c r="F44" s="15">
        <f t="shared" si="10"/>
        <v>2806660.01</v>
      </c>
      <c r="G44" s="16">
        <v>1720761.74</v>
      </c>
      <c r="H44" s="16">
        <v>1436486.97</v>
      </c>
      <c r="I44" s="16">
        <f t="shared" si="6"/>
        <v>1085898.2699999998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1097.11</v>
      </c>
      <c r="E47" s="16">
        <v>380</v>
      </c>
      <c r="F47" s="15">
        <f t="shared" si="10"/>
        <v>1477.11</v>
      </c>
      <c r="G47" s="16">
        <v>200</v>
      </c>
      <c r="H47" s="16">
        <v>200</v>
      </c>
      <c r="I47" s="16">
        <f t="shared" si="6"/>
        <v>1277.11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292172.99</v>
      </c>
      <c r="E49" s="15">
        <f t="shared" si="11"/>
        <v>313360.35</v>
      </c>
      <c r="F49" s="15">
        <f t="shared" si="11"/>
        <v>605533.34</v>
      </c>
      <c r="G49" s="15">
        <f t="shared" si="11"/>
        <v>395803.63999999996</v>
      </c>
      <c r="H49" s="15">
        <f t="shared" si="11"/>
        <v>395803.63999999996</v>
      </c>
      <c r="I49" s="15">
        <f t="shared" si="11"/>
        <v>209729.7</v>
      </c>
    </row>
    <row r="50" spans="2:9" ht="12.75">
      <c r="B50" s="13" t="s">
        <v>51</v>
      </c>
      <c r="C50" s="11"/>
      <c r="D50" s="15">
        <v>128574.79</v>
      </c>
      <c r="E50" s="16">
        <v>-204</v>
      </c>
      <c r="F50" s="15">
        <f t="shared" si="10"/>
        <v>128370.79</v>
      </c>
      <c r="G50" s="16">
        <v>21980.22</v>
      </c>
      <c r="H50" s="16">
        <v>21980.22</v>
      </c>
      <c r="I50" s="16">
        <f t="shared" si="6"/>
        <v>106390.56999999999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14304.4</v>
      </c>
      <c r="E53" s="16">
        <v>268989.35</v>
      </c>
      <c r="F53" s="15">
        <f t="shared" si="10"/>
        <v>283293.75</v>
      </c>
      <c r="G53" s="16">
        <v>268989.35</v>
      </c>
      <c r="H53" s="16">
        <v>268989.35</v>
      </c>
      <c r="I53" s="16">
        <f t="shared" si="6"/>
        <v>14304.400000000023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149293.8</v>
      </c>
      <c r="E55" s="16">
        <v>19300</v>
      </c>
      <c r="F55" s="15">
        <f t="shared" si="10"/>
        <v>168593.8</v>
      </c>
      <c r="G55" s="16">
        <v>79562.07</v>
      </c>
      <c r="H55" s="16">
        <v>79562.07</v>
      </c>
      <c r="I55" s="16">
        <f t="shared" si="6"/>
        <v>89031.72999999998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25275</v>
      </c>
      <c r="F58" s="15">
        <f t="shared" si="10"/>
        <v>25275</v>
      </c>
      <c r="G58" s="16">
        <v>25272</v>
      </c>
      <c r="H58" s="16">
        <v>25272</v>
      </c>
      <c r="I58" s="16">
        <f t="shared" si="6"/>
        <v>3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5757347.29</v>
      </c>
      <c r="E76" s="15">
        <f>SUM(E77:E83)</f>
        <v>268300.58</v>
      </c>
      <c r="F76" s="15">
        <f>SUM(F77:F83)</f>
        <v>6025647.87</v>
      </c>
      <c r="G76" s="15">
        <f>SUM(G77:G83)</f>
        <v>6024406.76</v>
      </c>
      <c r="H76" s="15">
        <f>SUM(H77:H83)</f>
        <v>6014470.48</v>
      </c>
      <c r="I76" s="16">
        <f t="shared" si="6"/>
        <v>1241.1100000003353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5757347.29</v>
      </c>
      <c r="E83" s="16">
        <v>268300.58</v>
      </c>
      <c r="F83" s="15">
        <f t="shared" si="10"/>
        <v>6025647.87</v>
      </c>
      <c r="G83" s="16">
        <v>6024406.76</v>
      </c>
      <c r="H83" s="16">
        <v>6014470.48</v>
      </c>
      <c r="I83" s="16">
        <f t="shared" si="6"/>
        <v>1241.1100000003353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0</v>
      </c>
      <c r="F95" s="15">
        <f t="shared" si="14"/>
        <v>0</v>
      </c>
      <c r="G95" s="16">
        <v>0</v>
      </c>
      <c r="H95" s="16">
        <v>0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0</v>
      </c>
      <c r="F98" s="15">
        <f t="shared" si="14"/>
        <v>0</v>
      </c>
      <c r="G98" s="16">
        <v>0</v>
      </c>
      <c r="H98" s="16">
        <v>0</v>
      </c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0</v>
      </c>
      <c r="F99" s="15">
        <f t="shared" si="14"/>
        <v>0</v>
      </c>
      <c r="G99" s="16">
        <v>0</v>
      </c>
      <c r="H99" s="16">
        <v>0</v>
      </c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0</v>
      </c>
      <c r="F100" s="15">
        <f t="shared" si="14"/>
        <v>0</v>
      </c>
      <c r="G100" s="16">
        <v>0</v>
      </c>
      <c r="H100" s="16">
        <v>0</v>
      </c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>
        <v>0</v>
      </c>
      <c r="E105" s="16">
        <v>0</v>
      </c>
      <c r="F105" s="16">
        <f>D105+E105</f>
        <v>0</v>
      </c>
      <c r="G105" s="16">
        <v>0</v>
      </c>
      <c r="H105" s="16">
        <v>0</v>
      </c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0</v>
      </c>
      <c r="F107" s="16">
        <f t="shared" si="15"/>
        <v>0</v>
      </c>
      <c r="G107" s="16">
        <v>0</v>
      </c>
      <c r="H107" s="16">
        <v>0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0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0</v>
      </c>
      <c r="F125" s="16">
        <f>D125+E125</f>
        <v>0</v>
      </c>
      <c r="G125" s="16">
        <v>0</v>
      </c>
      <c r="H125" s="16">
        <v>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129023055.29000002</v>
      </c>
      <c r="E160" s="14">
        <f t="shared" si="21"/>
        <v>2.9103830456733704E-10</v>
      </c>
      <c r="F160" s="14">
        <f t="shared" si="21"/>
        <v>129023055.29</v>
      </c>
      <c r="G160" s="14">
        <f t="shared" si="21"/>
        <v>75184698.83</v>
      </c>
      <c r="H160" s="14">
        <f t="shared" si="21"/>
        <v>68470622.08</v>
      </c>
      <c r="I160" s="14">
        <f t="shared" si="21"/>
        <v>53838356.46000001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2"/>
  <headerFooter>
    <oddFooter>&amp;RPag. &amp;P de &amp;N</oddFooter>
  </headerFooter>
  <rowBreaks count="2" manualBreakCount="2">
    <brk id="84" max="255" man="1"/>
    <brk id="164" min="1" max="8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2021-07-10T17:37:46Z</cp:lastPrinted>
  <dcterms:created xsi:type="dcterms:W3CDTF">2016-10-11T20:25:15Z</dcterms:created>
  <dcterms:modified xsi:type="dcterms:W3CDTF">2021-07-10T17:38:06Z</dcterms:modified>
  <cp:category/>
  <cp:version/>
  <cp:contentType/>
  <cp:contentStatus/>
</cp:coreProperties>
</file>