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Area" localSheetId="0">'F6a_EAEPED_COG'!$B$2:$I$184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<sst xmlns="http://schemas.openxmlformats.org/spreadsheetml/2006/main" count="162" uniqueCount="89">
  <si>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</si>
  <si>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</si>
  <si>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</si>
  <si>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</si>
  <si>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</si>
  <si>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</si>
  <si>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</si>
  <si>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</si>
  <si>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</si>
  <si>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</si>
  <si>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</si>
  <si>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</si>
  <si>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</si>
  <si>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</si>
  <si>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</si>
  <si>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</si>
  <si>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</si>
  <si>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</si>
  <si>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</si>
  <si>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</si>
  <si>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</si>
  <si>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</si>
  <si>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</si>
  <si>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</si>
  <si>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</si>
  <si>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</si>
  <si>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</si>
  <si>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</si>
  <si>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</si>
  <si>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</si>
  <si>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</si>
  <si>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</si>
  <si>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</si>
  <si>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</si>
  <si>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</si>
  <si>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</si>
  <si>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</si>
  <si>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</si>
  <si>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</si>
  <si>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</si>
  <si>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</si>
  <si>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</si>
  <si>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</si>
  <si>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</si>
  <si>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</si>
  <si>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</si>
  <si>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</si>
  <si>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</si>
  <si>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</si>
  <si>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</si>
  <si>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</si>
  <si>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</si>
  <si>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</si>
  <si>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</si>
  <si>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</si>
  <si>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</si>
  <si>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</si>
  <si>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</si>
  <si>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</si>
  <si>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</si>
  <si>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</si>
  <si>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</si>
  <si>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</si>
  <si>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</si>
  <si>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</si>
  <si>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</si>
  <si>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</si>
  <si>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</si>
  <si>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</si>
  <si>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</si>
  <si>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</si>
  <si>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</si>
  <si>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</si>
  <si>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</si>
  <si>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</si>
  <si>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</si>
  <si>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</si>
  <si>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</si>
  <si>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</si>
  <si>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</si>
  <si>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</si>
  <si>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</si>
  <si>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</si>
  <si>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</si>
  <si>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</si>
  <si>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</si>
  <si>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</si>
  <si>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Municipal de Agua Potable y Alcantarillado de Carmen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</si>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</sst>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152400</xdr:rowOff>
    </xdr:from>
    <xdr:to>
      <xdr:col>2</xdr:col>
      <xdr:colOff>66675</xdr:colOff>
      <xdr:row>5</xdr:row>
      <xdr:rowOff>28575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238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1</xdr:row>
      <xdr:rowOff>104775</xdr:rowOff>
    </xdr:from>
    <xdr:to>
      <xdr:col>8</xdr:col>
      <xdr:colOff>790575</xdr:colOff>
      <xdr:row>5</xdr:row>
      <xdr:rowOff>38100</xdr:rowOff>
    </xdr:to>
    <xdr:pic>
      <xdr:nvPicPr>
        <xdr:cNvPr id="2" name="2 Imagen" descr="D:\Programa\Mdb\1 Administrativos\4 Logos\LOGO 2018-202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48825" y="276225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161</xdr:row>
      <xdr:rowOff>38100</xdr:rowOff>
    </xdr:from>
    <xdr:to>
      <xdr:col>8</xdr:col>
      <xdr:colOff>990600</xdr:colOff>
      <xdr:row>164</xdr:row>
      <xdr:rowOff>57150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57175" y="26698575"/>
          <a:ext cx="99060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emisor.</a:t>
          </a:r>
        </a:p>
      </xdr:txBody>
    </xdr:sp>
    <xdr:clientData/>
  </xdr:twoCellAnchor>
  <xdr:twoCellAnchor>
    <xdr:from>
      <xdr:col>2</xdr:col>
      <xdr:colOff>1181100</xdr:colOff>
      <xdr:row>168</xdr:row>
      <xdr:rowOff>38100</xdr:rowOff>
    </xdr:from>
    <xdr:to>
      <xdr:col>3</xdr:col>
      <xdr:colOff>1047750</xdr:colOff>
      <xdr:row>179</xdr:row>
      <xdr:rowOff>180975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2181225" y="28032075"/>
          <a:ext cx="29337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4</xdr:col>
      <xdr:colOff>295275</xdr:colOff>
      <xdr:row>168</xdr:row>
      <xdr:rowOff>38100</xdr:rowOff>
    </xdr:from>
    <xdr:to>
      <xdr:col>7</xdr:col>
      <xdr:colOff>495300</xdr:colOff>
      <xdr:row>179</xdr:row>
      <xdr:rowOff>180975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5429250" y="28032075"/>
          <a:ext cx="325755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JESUS CAUICH MADERO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4</xdr:col>
      <xdr:colOff>333375</xdr:colOff>
      <xdr:row>175</xdr:row>
      <xdr:rowOff>76200</xdr:rowOff>
    </xdr:from>
    <xdr:to>
      <xdr:col>7</xdr:col>
      <xdr:colOff>447675</xdr:colOff>
      <xdr:row>186</xdr:row>
      <xdr:rowOff>47625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5467350" y="29403675"/>
          <a:ext cx="3171825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1152525</xdr:colOff>
      <xdr:row>175</xdr:row>
      <xdr:rowOff>76200</xdr:rowOff>
    </xdr:from>
    <xdr:to>
      <xdr:col>4</xdr:col>
      <xdr:colOff>28575</xdr:colOff>
      <xdr:row>186</xdr:row>
      <xdr:rowOff>190500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2152650" y="29403675"/>
          <a:ext cx="300990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view="pageBreakPreview" zoomScaleSheetLayoutView="100" zoomScalePageLayoutView="0" workbookViewId="0" topLeftCell="A1">
      <pane ySplit="9" topLeftCell="A37" activePane="bottomLeft" state="frozen"/>
      <selection pane="topLeft" activeCell="A1" sqref="A1"/>
      <selection pane="bottomLeft" activeCell="I174" sqref="I17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129023055.29000002</v>
      </c>
      <c r="E10" s="14">
        <f t="shared" si="0"/>
        <v>-4.656612873077393E-10</v>
      </c>
      <c r="F10" s="14">
        <f t="shared" si="0"/>
        <v>129023055.28999999</v>
      </c>
      <c r="G10" s="14">
        <f t="shared" si="0"/>
        <v>40399481.76</v>
      </c>
      <c r="H10" s="14">
        <f t="shared" si="0"/>
        <v>36590740.56</v>
      </c>
      <c r="I10" s="14">
        <f t="shared" si="0"/>
        <v>88623573.53</v>
      </c>
    </row>
    <row r="11" spans="2:9" ht="12.75">
      <c r="B11" s="3" t="s">
        <v>12</v>
      </c>
      <c r="C11" s="9"/>
      <c r="D11" s="15">
        <f aca="true" t="shared" si="1" ref="D11:I11">SUM(D12:D18)</f>
        <v>69686072.09000002</v>
      </c>
      <c r="E11" s="15">
        <f t="shared" si="1"/>
        <v>0</v>
      </c>
      <c r="F11" s="15">
        <f t="shared" si="1"/>
        <v>69686072.09</v>
      </c>
      <c r="G11" s="15">
        <f t="shared" si="1"/>
        <v>17087336.83</v>
      </c>
      <c r="H11" s="15">
        <f t="shared" si="1"/>
        <v>15042825.36</v>
      </c>
      <c r="I11" s="15">
        <f t="shared" si="1"/>
        <v>52598735.260000005</v>
      </c>
    </row>
    <row r="12" spans="2:9" ht="12.75">
      <c r="B12" s="13" t="s">
        <v>13</v>
      </c>
      <c r="C12" s="11"/>
      <c r="D12" s="15">
        <v>16900582.51</v>
      </c>
      <c r="E12" s="16">
        <v>0</v>
      </c>
      <c r="F12" s="16">
        <f>D12+E12</f>
        <v>16900582.51</v>
      </c>
      <c r="G12" s="16">
        <v>4469571.96</v>
      </c>
      <c r="H12" s="16">
        <v>4453231.48</v>
      </c>
      <c r="I12" s="16">
        <f>F12-G12</f>
        <v>12431010.55</v>
      </c>
    </row>
    <row r="13" spans="2:9" ht="12.75">
      <c r="B13" s="13" t="s">
        <v>14</v>
      </c>
      <c r="C13" s="11"/>
      <c r="D13" s="15">
        <v>1125705.96</v>
      </c>
      <c r="E13" s="16">
        <v>584258.04</v>
      </c>
      <c r="F13" s="16">
        <f aca="true" t="shared" si="2" ref="F13:F18">D13+E13</f>
        <v>1709964</v>
      </c>
      <c r="G13" s="16">
        <v>352138.78</v>
      </c>
      <c r="H13" s="16">
        <v>352138.78</v>
      </c>
      <c r="I13" s="16">
        <f aca="true" t="shared" si="3" ref="I13:I18">F13-G13</f>
        <v>1357825.22</v>
      </c>
    </row>
    <row r="14" spans="2:9" ht="12.75">
      <c r="B14" s="13" t="s">
        <v>15</v>
      </c>
      <c r="C14" s="11"/>
      <c r="D14" s="15">
        <v>38747851.18</v>
      </c>
      <c r="E14" s="16">
        <v>73697.04</v>
      </c>
      <c r="F14" s="16">
        <f t="shared" si="2"/>
        <v>38821548.22</v>
      </c>
      <c r="G14" s="16">
        <v>9409374.37</v>
      </c>
      <c r="H14" s="16">
        <v>7753270.4</v>
      </c>
      <c r="I14" s="16">
        <f t="shared" si="3"/>
        <v>29412173.85</v>
      </c>
    </row>
    <row r="15" spans="2:9" ht="12.75">
      <c r="B15" s="13" t="s">
        <v>16</v>
      </c>
      <c r="C15" s="11"/>
      <c r="D15" s="15">
        <v>3367217.45</v>
      </c>
      <c r="E15" s="16">
        <v>0</v>
      </c>
      <c r="F15" s="16">
        <f t="shared" si="2"/>
        <v>3367217.45</v>
      </c>
      <c r="G15" s="16">
        <v>691878.74</v>
      </c>
      <c r="H15" s="16">
        <v>503479.25</v>
      </c>
      <c r="I15" s="16">
        <f t="shared" si="3"/>
        <v>2675338.71</v>
      </c>
    </row>
    <row r="16" spans="2:9" ht="12.75">
      <c r="B16" s="13" t="s">
        <v>17</v>
      </c>
      <c r="C16" s="11"/>
      <c r="D16" s="15">
        <v>8280088.4</v>
      </c>
      <c r="E16" s="16">
        <v>44934.66</v>
      </c>
      <c r="F16" s="16">
        <f t="shared" si="2"/>
        <v>8325023.0600000005</v>
      </c>
      <c r="G16" s="16">
        <v>2164372.98</v>
      </c>
      <c r="H16" s="16">
        <v>1980705.45</v>
      </c>
      <c r="I16" s="16">
        <f t="shared" si="3"/>
        <v>6160650.08</v>
      </c>
    </row>
    <row r="17" spans="2:9" ht="12.75">
      <c r="B17" s="13" t="s">
        <v>18</v>
      </c>
      <c r="C17" s="11"/>
      <c r="D17" s="15">
        <v>1264626.59</v>
      </c>
      <c r="E17" s="16">
        <v>-702889.74</v>
      </c>
      <c r="F17" s="16">
        <f t="shared" si="2"/>
        <v>561736.8500000001</v>
      </c>
      <c r="G17" s="16">
        <v>0</v>
      </c>
      <c r="H17" s="16">
        <v>0</v>
      </c>
      <c r="I17" s="16">
        <f t="shared" si="3"/>
        <v>561736.8500000001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6459376.49</v>
      </c>
      <c r="E19" s="15">
        <f t="shared" si="4"/>
        <v>2369245.78</v>
      </c>
      <c r="F19" s="15">
        <f t="shared" si="4"/>
        <v>8828622.270000001</v>
      </c>
      <c r="G19" s="15">
        <f t="shared" si="4"/>
        <v>5310421.589999999</v>
      </c>
      <c r="H19" s="15">
        <f t="shared" si="4"/>
        <v>5039564.86</v>
      </c>
      <c r="I19" s="15">
        <f t="shared" si="4"/>
        <v>3518200.6800000006</v>
      </c>
    </row>
    <row r="20" spans="2:9" ht="12.75">
      <c r="B20" s="13" t="s">
        <v>21</v>
      </c>
      <c r="C20" s="11"/>
      <c r="D20" s="15">
        <v>690650.21</v>
      </c>
      <c r="E20" s="16">
        <v>18804.67</v>
      </c>
      <c r="F20" s="15">
        <f aca="true" t="shared" si="5" ref="F20:F28">D20+E20</f>
        <v>709454.88</v>
      </c>
      <c r="G20" s="16">
        <v>240518.5</v>
      </c>
      <c r="H20" s="16">
        <v>152713</v>
      </c>
      <c r="I20" s="16">
        <f>F20-G20</f>
        <v>468936.38</v>
      </c>
    </row>
    <row r="21" spans="2:9" ht="12.75">
      <c r="B21" s="13" t="s">
        <v>22</v>
      </c>
      <c r="C21" s="11"/>
      <c r="D21" s="15">
        <v>136283.97</v>
      </c>
      <c r="E21" s="16">
        <v>4350</v>
      </c>
      <c r="F21" s="15">
        <f t="shared" si="5"/>
        <v>140633.97</v>
      </c>
      <c r="G21" s="16">
        <v>22300.9</v>
      </c>
      <c r="H21" s="16">
        <v>21310.9</v>
      </c>
      <c r="I21" s="16">
        <f aca="true" t="shared" si="6" ref="I21:I83">F21-G21</f>
        <v>118333.07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1412114.48</v>
      </c>
      <c r="E23" s="16">
        <v>1416411.72</v>
      </c>
      <c r="F23" s="15">
        <f t="shared" si="5"/>
        <v>2828526.2</v>
      </c>
      <c r="G23" s="16">
        <v>2094546.15</v>
      </c>
      <c r="H23" s="16">
        <v>2024959.29</v>
      </c>
      <c r="I23" s="16">
        <f t="shared" si="6"/>
        <v>733980.0500000003</v>
      </c>
    </row>
    <row r="24" spans="2:9" ht="12.75">
      <c r="B24" s="13" t="s">
        <v>25</v>
      </c>
      <c r="C24" s="11"/>
      <c r="D24" s="15">
        <v>597641.16</v>
      </c>
      <c r="E24" s="16">
        <v>695782</v>
      </c>
      <c r="F24" s="15">
        <f t="shared" si="5"/>
        <v>1293423.1600000001</v>
      </c>
      <c r="G24" s="16">
        <v>1072666.15</v>
      </c>
      <c r="H24" s="16">
        <v>985453.05</v>
      </c>
      <c r="I24" s="16">
        <f t="shared" si="6"/>
        <v>220757.01000000024</v>
      </c>
    </row>
    <row r="25" spans="2:9" ht="12.75">
      <c r="B25" s="13" t="s">
        <v>26</v>
      </c>
      <c r="C25" s="11"/>
      <c r="D25" s="15">
        <v>2419032.74</v>
      </c>
      <c r="E25" s="16">
        <v>-75515.26</v>
      </c>
      <c r="F25" s="15">
        <f t="shared" si="5"/>
        <v>2343517.4800000004</v>
      </c>
      <c r="G25" s="16">
        <v>892886.23</v>
      </c>
      <c r="H25" s="16">
        <v>889705.19</v>
      </c>
      <c r="I25" s="16">
        <f t="shared" si="6"/>
        <v>1450631.2500000005</v>
      </c>
    </row>
    <row r="26" spans="2:9" ht="12.75">
      <c r="B26" s="13" t="s">
        <v>27</v>
      </c>
      <c r="C26" s="11"/>
      <c r="D26" s="15">
        <v>75623.52</v>
      </c>
      <c r="E26" s="16">
        <v>1565</v>
      </c>
      <c r="F26" s="15">
        <f t="shared" si="5"/>
        <v>77188.52</v>
      </c>
      <c r="G26" s="16">
        <v>8915.81</v>
      </c>
      <c r="H26" s="16">
        <v>8383.91</v>
      </c>
      <c r="I26" s="16">
        <f t="shared" si="6"/>
        <v>68272.71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1128030.41</v>
      </c>
      <c r="E28" s="16">
        <v>307847.65</v>
      </c>
      <c r="F28" s="15">
        <f t="shared" si="5"/>
        <v>1435878.06</v>
      </c>
      <c r="G28" s="16">
        <v>978587.85</v>
      </c>
      <c r="H28" s="16">
        <v>957039.52</v>
      </c>
      <c r="I28" s="16">
        <f t="shared" si="6"/>
        <v>457290.2100000001</v>
      </c>
    </row>
    <row r="29" spans="2:9" ht="12.75">
      <c r="B29" s="3" t="s">
        <v>30</v>
      </c>
      <c r="C29" s="9"/>
      <c r="D29" s="15">
        <f aca="true" t="shared" si="7" ref="D29:I29">SUM(D30:D38)</f>
        <v>43981729.31</v>
      </c>
      <c r="E29" s="15">
        <f t="shared" si="7"/>
        <v>-2256021.7800000003</v>
      </c>
      <c r="F29" s="15">
        <f t="shared" si="7"/>
        <v>41725707.529999994</v>
      </c>
      <c r="G29" s="15">
        <f t="shared" si="7"/>
        <v>11455958.86</v>
      </c>
      <c r="H29" s="15">
        <f t="shared" si="7"/>
        <v>10164406.67</v>
      </c>
      <c r="I29" s="15">
        <f t="shared" si="7"/>
        <v>30269748.669999994</v>
      </c>
    </row>
    <row r="30" spans="2:9" ht="12.75">
      <c r="B30" s="13" t="s">
        <v>31</v>
      </c>
      <c r="C30" s="11"/>
      <c r="D30" s="15">
        <v>33319079.15</v>
      </c>
      <c r="E30" s="16">
        <v>-2939212.45</v>
      </c>
      <c r="F30" s="15">
        <f aca="true" t="shared" si="8" ref="F30:F38">D30+E30</f>
        <v>30379866.7</v>
      </c>
      <c r="G30" s="16">
        <v>7095773.07</v>
      </c>
      <c r="H30" s="16">
        <v>7095773.07</v>
      </c>
      <c r="I30" s="16">
        <f t="shared" si="6"/>
        <v>23284093.63</v>
      </c>
    </row>
    <row r="31" spans="2:9" ht="12.75">
      <c r="B31" s="13" t="s">
        <v>32</v>
      </c>
      <c r="C31" s="11"/>
      <c r="D31" s="15">
        <v>476917.33</v>
      </c>
      <c r="E31" s="16">
        <v>299066.97</v>
      </c>
      <c r="F31" s="15">
        <f t="shared" si="8"/>
        <v>775984.3</v>
      </c>
      <c r="G31" s="16">
        <v>437101.4</v>
      </c>
      <c r="H31" s="16">
        <v>224955.67</v>
      </c>
      <c r="I31" s="16">
        <f t="shared" si="6"/>
        <v>338882.9</v>
      </c>
    </row>
    <row r="32" spans="2:9" ht="12.75">
      <c r="B32" s="13" t="s">
        <v>33</v>
      </c>
      <c r="C32" s="11"/>
      <c r="D32" s="15">
        <v>1020834.09</v>
      </c>
      <c r="E32" s="16">
        <v>-127662.8</v>
      </c>
      <c r="F32" s="15">
        <f t="shared" si="8"/>
        <v>893171.2899999999</v>
      </c>
      <c r="G32" s="16">
        <v>0</v>
      </c>
      <c r="H32" s="16">
        <v>0</v>
      </c>
      <c r="I32" s="16">
        <f t="shared" si="6"/>
        <v>893171.2899999999</v>
      </c>
    </row>
    <row r="33" spans="2:9" ht="12.75">
      <c r="B33" s="13" t="s">
        <v>34</v>
      </c>
      <c r="C33" s="11"/>
      <c r="D33" s="15">
        <v>299095.09</v>
      </c>
      <c r="E33" s="16">
        <v>-12600</v>
      </c>
      <c r="F33" s="15">
        <f t="shared" si="8"/>
        <v>286495.09</v>
      </c>
      <c r="G33" s="16">
        <v>89189.6</v>
      </c>
      <c r="H33" s="16">
        <v>89189.6</v>
      </c>
      <c r="I33" s="16">
        <f t="shared" si="6"/>
        <v>197305.49000000002</v>
      </c>
    </row>
    <row r="34" spans="2:9" ht="12.75">
      <c r="B34" s="13" t="s">
        <v>35</v>
      </c>
      <c r="C34" s="11"/>
      <c r="D34" s="15">
        <v>3376775.72</v>
      </c>
      <c r="E34" s="16">
        <v>674597.65</v>
      </c>
      <c r="F34" s="15">
        <f t="shared" si="8"/>
        <v>4051373.37</v>
      </c>
      <c r="G34" s="16">
        <v>2611238.49</v>
      </c>
      <c r="H34" s="16">
        <v>2522281.49</v>
      </c>
      <c r="I34" s="16">
        <f t="shared" si="6"/>
        <v>1440134.88</v>
      </c>
    </row>
    <row r="35" spans="2:9" ht="12.75">
      <c r="B35" s="13" t="s">
        <v>36</v>
      </c>
      <c r="C35" s="11"/>
      <c r="D35" s="15">
        <v>500000.01</v>
      </c>
      <c r="E35" s="16">
        <v>-40000</v>
      </c>
      <c r="F35" s="15">
        <f t="shared" si="8"/>
        <v>460000.01</v>
      </c>
      <c r="G35" s="16">
        <v>0</v>
      </c>
      <c r="H35" s="16">
        <v>0</v>
      </c>
      <c r="I35" s="16">
        <f t="shared" si="6"/>
        <v>460000.01</v>
      </c>
    </row>
    <row r="36" spans="2:9" ht="12.75">
      <c r="B36" s="13" t="s">
        <v>37</v>
      </c>
      <c r="C36" s="11"/>
      <c r="D36" s="15">
        <v>362202.18</v>
      </c>
      <c r="E36" s="16">
        <v>154554</v>
      </c>
      <c r="F36" s="15">
        <f t="shared" si="8"/>
        <v>516756.18</v>
      </c>
      <c r="G36" s="16">
        <v>120204.61</v>
      </c>
      <c r="H36" s="16">
        <v>120204.61</v>
      </c>
      <c r="I36" s="16">
        <f t="shared" si="6"/>
        <v>396551.57</v>
      </c>
    </row>
    <row r="37" spans="2:9" ht="12.75">
      <c r="B37" s="13" t="s">
        <v>38</v>
      </c>
      <c r="C37" s="11"/>
      <c r="D37" s="15">
        <v>20493.68</v>
      </c>
      <c r="E37" s="16">
        <v>-4968.5</v>
      </c>
      <c r="F37" s="15">
        <f t="shared" si="8"/>
        <v>15525.18</v>
      </c>
      <c r="G37" s="16">
        <v>1832.35</v>
      </c>
      <c r="H37" s="16">
        <v>1832.35</v>
      </c>
      <c r="I37" s="16">
        <f t="shared" si="6"/>
        <v>13692.83</v>
      </c>
    </row>
    <row r="38" spans="2:9" ht="12.75">
      <c r="B38" s="13" t="s">
        <v>39</v>
      </c>
      <c r="C38" s="11"/>
      <c r="D38" s="15">
        <v>4606332.06</v>
      </c>
      <c r="E38" s="16">
        <v>-259796.65</v>
      </c>
      <c r="F38" s="15">
        <f t="shared" si="8"/>
        <v>4346535.409999999</v>
      </c>
      <c r="G38" s="16">
        <v>1100619.34</v>
      </c>
      <c r="H38" s="16">
        <v>110169.88</v>
      </c>
      <c r="I38" s="16">
        <f t="shared" si="6"/>
        <v>3245916.0699999994</v>
      </c>
    </row>
    <row r="39" spans="2:9" ht="25.5" customHeight="1">
      <c r="B39" s="37" t="s">
        <v>40</v>
      </c>
      <c r="C39" s="38"/>
      <c r="D39" s="15">
        <f aca="true" t="shared" si="9" ref="D39:I39">SUM(D40:D48)</f>
        <v>2846357.1199999996</v>
      </c>
      <c r="E39" s="15">
        <f t="shared" si="9"/>
        <v>380</v>
      </c>
      <c r="F39" s="15">
        <f>SUM(F40:F48)</f>
        <v>2846737.1199999996</v>
      </c>
      <c r="G39" s="15">
        <f t="shared" si="9"/>
        <v>890057.62</v>
      </c>
      <c r="H39" s="15">
        <f t="shared" si="9"/>
        <v>698173.09</v>
      </c>
      <c r="I39" s="15">
        <f t="shared" si="9"/>
        <v>1956679.4999999998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12600</v>
      </c>
      <c r="E43" s="16">
        <v>0</v>
      </c>
      <c r="F43" s="15">
        <f t="shared" si="10"/>
        <v>12600</v>
      </c>
      <c r="G43" s="16">
        <v>12600</v>
      </c>
      <c r="H43" s="16">
        <v>12600</v>
      </c>
      <c r="I43" s="16">
        <f t="shared" si="6"/>
        <v>0</v>
      </c>
    </row>
    <row r="44" spans="2:9" ht="12.75">
      <c r="B44" s="13" t="s">
        <v>45</v>
      </c>
      <c r="C44" s="11"/>
      <c r="D44" s="15">
        <v>2832660.01</v>
      </c>
      <c r="E44" s="16">
        <v>0</v>
      </c>
      <c r="F44" s="15">
        <f t="shared" si="10"/>
        <v>2832660.01</v>
      </c>
      <c r="G44" s="16">
        <v>877257.62</v>
      </c>
      <c r="H44" s="16">
        <v>685373.09</v>
      </c>
      <c r="I44" s="16">
        <f t="shared" si="6"/>
        <v>1955402.3899999997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1097.11</v>
      </c>
      <c r="E47" s="16">
        <v>380</v>
      </c>
      <c r="F47" s="15">
        <f t="shared" si="10"/>
        <v>1477.11</v>
      </c>
      <c r="G47" s="16">
        <v>200</v>
      </c>
      <c r="H47" s="16">
        <v>200</v>
      </c>
      <c r="I47" s="16">
        <f t="shared" si="6"/>
        <v>1277.11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292172.99</v>
      </c>
      <c r="E49" s="15">
        <f t="shared" si="11"/>
        <v>277385.35</v>
      </c>
      <c r="F49" s="15">
        <f t="shared" si="11"/>
        <v>569558.34</v>
      </c>
      <c r="G49" s="15">
        <f t="shared" si="11"/>
        <v>299211.81999999995</v>
      </c>
      <c r="H49" s="15">
        <f t="shared" si="11"/>
        <v>299211.81999999995</v>
      </c>
      <c r="I49" s="15">
        <f t="shared" si="11"/>
        <v>270346.52</v>
      </c>
    </row>
    <row r="50" spans="2:9" ht="12.75">
      <c r="B50" s="13" t="s">
        <v>51</v>
      </c>
      <c r="C50" s="11"/>
      <c r="D50" s="15">
        <v>128574.79</v>
      </c>
      <c r="E50" s="16">
        <v>14396</v>
      </c>
      <c r="F50" s="15">
        <f t="shared" si="10"/>
        <v>142970.78999999998</v>
      </c>
      <c r="G50" s="16">
        <v>14222.47</v>
      </c>
      <c r="H50" s="16">
        <v>14222.47</v>
      </c>
      <c r="I50" s="16">
        <f t="shared" si="6"/>
        <v>128748.31999999998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14304.4</v>
      </c>
      <c r="E53" s="16">
        <v>268989.35</v>
      </c>
      <c r="F53" s="15">
        <f t="shared" si="10"/>
        <v>283293.75</v>
      </c>
      <c r="G53" s="16">
        <v>268989.35</v>
      </c>
      <c r="H53" s="16">
        <v>268989.35</v>
      </c>
      <c r="I53" s="16">
        <f t="shared" si="6"/>
        <v>14304.400000000023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149293.8</v>
      </c>
      <c r="E55" s="16">
        <v>-6000</v>
      </c>
      <c r="F55" s="15">
        <f t="shared" si="10"/>
        <v>143293.8</v>
      </c>
      <c r="G55" s="16">
        <v>16000</v>
      </c>
      <c r="H55" s="16">
        <v>16000</v>
      </c>
      <c r="I55" s="16">
        <f t="shared" si="6"/>
        <v>127293.79999999999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0</v>
      </c>
      <c r="F58" s="15">
        <f t="shared" si="10"/>
        <v>0</v>
      </c>
      <c r="G58" s="16">
        <v>0</v>
      </c>
      <c r="H58" s="16">
        <v>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5757347.29</v>
      </c>
      <c r="E76" s="15">
        <f>SUM(E77:E83)</f>
        <v>-390989.35</v>
      </c>
      <c r="F76" s="15">
        <f>SUM(F77:F83)</f>
        <v>5366357.94</v>
      </c>
      <c r="G76" s="15">
        <f>SUM(G77:G83)</f>
        <v>5356495.04</v>
      </c>
      <c r="H76" s="15">
        <f>SUM(H77:H83)</f>
        <v>5346558.76</v>
      </c>
      <c r="I76" s="16">
        <f t="shared" si="6"/>
        <v>9862.900000000373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5757347.29</v>
      </c>
      <c r="E83" s="16">
        <v>-390989.35</v>
      </c>
      <c r="F83" s="15">
        <f t="shared" si="10"/>
        <v>5366357.94</v>
      </c>
      <c r="G83" s="16">
        <v>5356495.04</v>
      </c>
      <c r="H83" s="16">
        <v>5346558.76</v>
      </c>
      <c r="I83" s="16">
        <f t="shared" si="6"/>
        <v>9862.900000000373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>
        <v>0</v>
      </c>
      <c r="E95" s="16">
        <v>0</v>
      </c>
      <c r="F95" s="15">
        <f t="shared" si="14"/>
        <v>0</v>
      </c>
      <c r="G95" s="16">
        <v>0</v>
      </c>
      <c r="H95" s="16">
        <v>0</v>
      </c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0</v>
      </c>
      <c r="F98" s="15">
        <f t="shared" si="14"/>
        <v>0</v>
      </c>
      <c r="G98" s="16">
        <v>0</v>
      </c>
      <c r="H98" s="16">
        <v>0</v>
      </c>
      <c r="I98" s="16">
        <f t="shared" si="13"/>
        <v>0</v>
      </c>
    </row>
    <row r="99" spans="2:9" ht="12.75">
      <c r="B99" s="13" t="s">
        <v>25</v>
      </c>
      <c r="C99" s="11"/>
      <c r="D99" s="15">
        <v>0</v>
      </c>
      <c r="E99" s="16">
        <v>0</v>
      </c>
      <c r="F99" s="15">
        <f t="shared" si="14"/>
        <v>0</v>
      </c>
      <c r="G99" s="16">
        <v>0</v>
      </c>
      <c r="H99" s="16">
        <v>0</v>
      </c>
      <c r="I99" s="16">
        <f t="shared" si="13"/>
        <v>0</v>
      </c>
    </row>
    <row r="100" spans="2:9" ht="12.75">
      <c r="B100" s="13" t="s">
        <v>26</v>
      </c>
      <c r="C100" s="11"/>
      <c r="D100" s="15">
        <v>0</v>
      </c>
      <c r="E100" s="16">
        <v>0</v>
      </c>
      <c r="F100" s="15">
        <f t="shared" si="14"/>
        <v>0</v>
      </c>
      <c r="G100" s="16">
        <v>0</v>
      </c>
      <c r="H100" s="16">
        <v>0</v>
      </c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0</v>
      </c>
      <c r="F103" s="15">
        <f t="shared" si="14"/>
        <v>0</v>
      </c>
      <c r="G103" s="16">
        <v>0</v>
      </c>
      <c r="H103" s="16">
        <v>0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>
        <v>0</v>
      </c>
      <c r="E105" s="16">
        <v>0</v>
      </c>
      <c r="F105" s="16">
        <f>D105+E105</f>
        <v>0</v>
      </c>
      <c r="G105" s="16">
        <v>0</v>
      </c>
      <c r="H105" s="16">
        <v>0</v>
      </c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0</v>
      </c>
      <c r="F107" s="16">
        <f t="shared" si="15"/>
        <v>0</v>
      </c>
      <c r="G107" s="16">
        <v>0</v>
      </c>
      <c r="H107" s="16">
        <v>0</v>
      </c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>
        <v>0</v>
      </c>
      <c r="E110" s="16">
        <v>0</v>
      </c>
      <c r="F110" s="16">
        <f t="shared" si="15"/>
        <v>0</v>
      </c>
      <c r="G110" s="16">
        <v>0</v>
      </c>
      <c r="H110" s="16">
        <v>0</v>
      </c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0</v>
      </c>
      <c r="F125" s="16">
        <f>D125+E125</f>
        <v>0</v>
      </c>
      <c r="G125" s="16">
        <v>0</v>
      </c>
      <c r="H125" s="16">
        <v>0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0</v>
      </c>
      <c r="F130" s="16">
        <f t="shared" si="17"/>
        <v>0</v>
      </c>
      <c r="G130" s="16">
        <v>0</v>
      </c>
      <c r="H130" s="16">
        <v>0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129023055.29000002</v>
      </c>
      <c r="E160" s="14">
        <f t="shared" si="21"/>
        <v>-4.656612873077393E-10</v>
      </c>
      <c r="F160" s="14">
        <f t="shared" si="21"/>
        <v>129023055.28999999</v>
      </c>
      <c r="G160" s="14">
        <f t="shared" si="21"/>
        <v>40399481.76</v>
      </c>
      <c r="H160" s="14">
        <f t="shared" si="21"/>
        <v>36590740.56</v>
      </c>
      <c r="I160" s="14">
        <f t="shared" si="21"/>
        <v>88623573.53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0" r:id="rId2"/>
  <headerFooter>
    <oddFooter>&amp;RPag. &amp;P de &amp;N</oddFooter>
  </headerFooter>
  <rowBreaks count="1" manualBreakCount="1">
    <brk id="84" min="1" max="8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2021-07-10T17:41:42Z</cp:lastPrinted>
  <dcterms:created xsi:type="dcterms:W3CDTF">2016-10-11T20:25:15Z</dcterms:created>
  <dcterms:modified xsi:type="dcterms:W3CDTF">2021-07-27T20:47:14Z</dcterms:modified>
  <cp:category/>
  <cp:version/>
  <cp:contentType/>
  <cp:contentStatus/>
</cp:coreProperties>
</file>